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01\Documents\2021.4～\【農水省】令和2年度販路多様化緊急対策事業\酒販協同組合\精算様式\"/>
    </mc:Choice>
  </mc:AlternateContent>
  <xr:revisionPtr revIDLastSave="0" documentId="13_ncr:1_{78415663-4CFB-4D90-B0DA-442AE66932B2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入力" sheetId="2" r:id="rId1"/>
  </sheets>
  <definedNames>
    <definedName name="_xlnm.Print_Area" localSheetId="0">入力!$B$2:$O$98</definedName>
    <definedName name="_xlnm.Print_Titles" localSheetId="0">入力!$3:$3</definedName>
  </definedNames>
  <calcPr calcId="191029"/>
</workbook>
</file>

<file path=xl/calcChain.xml><?xml version="1.0" encoding="utf-8"?>
<calcChain xmlns="http://schemas.openxmlformats.org/spreadsheetml/2006/main">
  <c r="O98" i="2" l="1"/>
  <c r="O96" i="2"/>
  <c r="L96" i="2"/>
  <c r="N96" i="2" s="1"/>
  <c r="O91" i="2"/>
  <c r="O90" i="2"/>
  <c r="O89" i="2"/>
  <c r="O88" i="2"/>
  <c r="O87" i="2"/>
  <c r="O86" i="2"/>
  <c r="O85" i="2"/>
  <c r="O84" i="2"/>
  <c r="O83" i="2"/>
  <c r="O82" i="2"/>
  <c r="O81" i="2"/>
  <c r="O80" i="2"/>
  <c r="O79" i="2"/>
  <c r="O78" i="2"/>
  <c r="O77" i="2"/>
  <c r="O76" i="2"/>
  <c r="O75" i="2"/>
  <c r="O74" i="2"/>
  <c r="O73" i="2"/>
  <c r="O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72" i="2"/>
  <c r="M96" i="2" l="1"/>
  <c r="P7" i="2"/>
  <c r="P10" i="2"/>
  <c r="P13" i="2"/>
  <c r="P16" i="2"/>
  <c r="P19" i="2"/>
  <c r="P22" i="2"/>
  <c r="P25" i="2"/>
  <c r="P28" i="2"/>
  <c r="P31" i="2"/>
  <c r="P34" i="2"/>
  <c r="P37" i="2"/>
  <c r="P40" i="2"/>
  <c r="P43" i="2"/>
  <c r="P46" i="2"/>
  <c r="P50" i="2"/>
  <c r="P53" i="2"/>
  <c r="P56" i="2"/>
  <c r="P59" i="2"/>
  <c r="P62" i="2"/>
  <c r="P65" i="2"/>
  <c r="P35" i="2"/>
  <c r="P38" i="2"/>
  <c r="P41" i="2"/>
  <c r="P44" i="2"/>
  <c r="P47" i="2"/>
  <c r="P51" i="2"/>
  <c r="P54" i="2"/>
  <c r="P57" i="2"/>
  <c r="P60" i="2"/>
  <c r="P63" i="2"/>
  <c r="P8" i="2"/>
  <c r="P11" i="2"/>
  <c r="P14" i="2"/>
  <c r="P17" i="2"/>
  <c r="P20" i="2"/>
  <c r="P23" i="2"/>
  <c r="P26" i="2"/>
  <c r="P29" i="2"/>
  <c r="P32" i="2"/>
  <c r="P6" i="2"/>
  <c r="P9" i="2"/>
  <c r="P12" i="2"/>
  <c r="P15" i="2"/>
  <c r="P18" i="2"/>
  <c r="P21" i="2"/>
  <c r="P24" i="2"/>
  <c r="P27" i="2"/>
  <c r="P30" i="2"/>
  <c r="P33" i="2"/>
  <c r="P36" i="2"/>
  <c r="P39" i="2"/>
  <c r="P42" i="2"/>
  <c r="P45" i="2"/>
  <c r="P48" i="2"/>
  <c r="P52" i="2"/>
  <c r="P55" i="2"/>
  <c r="P58" i="2"/>
  <c r="P61" i="2"/>
  <c r="P64" i="2"/>
  <c r="P49" i="2"/>
  <c r="N42" i="2"/>
  <c r="P4" i="2"/>
  <c r="P5" i="2"/>
  <c r="N28" i="2"/>
  <c r="N37" i="2"/>
  <c r="N40" i="2"/>
  <c r="N65" i="2"/>
  <c r="N4" i="2"/>
  <c r="N5" i="2"/>
  <c r="N14" i="2"/>
  <c r="N26" i="2"/>
  <c r="N32" i="2"/>
  <c r="N35" i="2"/>
  <c r="N38" i="2"/>
  <c r="N41" i="2"/>
  <c r="N44" i="2"/>
  <c r="N51" i="2"/>
  <c r="N54" i="2"/>
  <c r="N57" i="2"/>
  <c r="N60" i="2"/>
  <c r="N63" i="2"/>
  <c r="N49" i="2"/>
  <c r="N64" i="2"/>
  <c r="N6" i="2"/>
  <c r="N9" i="2"/>
  <c r="N15" i="2"/>
  <c r="N24" i="2"/>
  <c r="N27" i="2"/>
  <c r="N33" i="2"/>
  <c r="N8" i="2"/>
  <c r="N11" i="2"/>
  <c r="N29" i="2"/>
  <c r="N47" i="2"/>
  <c r="N10" i="2"/>
  <c r="N19" i="2"/>
  <c r="N22" i="2"/>
  <c r="N45" i="2"/>
  <c r="N52" i="2"/>
  <c r="N61" i="2"/>
  <c r="N17" i="2"/>
  <c r="N20" i="2"/>
  <c r="N23" i="2"/>
  <c r="N46" i="2"/>
  <c r="N56" i="2"/>
  <c r="N59" i="2"/>
  <c r="N16" i="2"/>
  <c r="N21" i="2"/>
  <c r="N34" i="2"/>
  <c r="N39" i="2"/>
  <c r="N53" i="2"/>
  <c r="N58" i="2"/>
  <c r="N7" i="2"/>
  <c r="N12" i="2"/>
  <c r="N25" i="2"/>
  <c r="N30" i="2"/>
  <c r="N43" i="2"/>
  <c r="N48" i="2"/>
  <c r="N62" i="2"/>
  <c r="N13" i="2"/>
  <c r="N18" i="2"/>
  <c r="N31" i="2"/>
  <c r="N36" i="2"/>
  <c r="N50" i="2"/>
  <c r="N55" i="2"/>
  <c r="O43" i="2" l="1"/>
  <c r="O52" i="2"/>
  <c r="O15" i="2"/>
  <c r="O38" i="2"/>
  <c r="O46" i="2"/>
  <c r="O35" i="2"/>
  <c r="O18" i="2"/>
  <c r="O34" i="2"/>
  <c r="O22" i="2"/>
  <c r="O8" i="2"/>
  <c r="O6" i="2"/>
  <c r="O54" i="2"/>
  <c r="O32" i="2"/>
  <c r="O12" i="2"/>
  <c r="O20" i="2"/>
  <c r="O33" i="2"/>
  <c r="O64" i="2"/>
  <c r="O51" i="2"/>
  <c r="O26" i="2"/>
  <c r="O37" i="2"/>
  <c r="O55" i="2"/>
  <c r="O44" i="2"/>
  <c r="O36" i="2"/>
  <c r="O53" i="2"/>
  <c r="O29" i="2"/>
  <c r="O60" i="2"/>
  <c r="O30" i="2"/>
  <c r="O39" i="2"/>
  <c r="O11" i="2"/>
  <c r="O9" i="2"/>
  <c r="O57" i="2"/>
  <c r="O65" i="2"/>
  <c r="O42" i="2"/>
  <c r="O23" i="2"/>
  <c r="O13" i="2"/>
  <c r="O21" i="2"/>
  <c r="O19" i="2"/>
  <c r="O62" i="2"/>
  <c r="O7" i="2"/>
  <c r="O16" i="2"/>
  <c r="O17" i="2"/>
  <c r="O10" i="2"/>
  <c r="O27" i="2"/>
  <c r="O49" i="2"/>
  <c r="O14" i="2"/>
  <c r="O28" i="2"/>
  <c r="O50" i="2"/>
  <c r="O48" i="2"/>
  <c r="O58" i="2"/>
  <c r="O59" i="2"/>
  <c r="O61" i="2"/>
  <c r="O47" i="2"/>
  <c r="O24" i="2"/>
  <c r="O63" i="2"/>
  <c r="O41" i="2"/>
  <c r="O56" i="2"/>
  <c r="O31" i="2"/>
  <c r="O45" i="2"/>
  <c r="O25" i="2"/>
  <c r="O40" i="2"/>
  <c r="O5" i="2"/>
  <c r="O4" i="2"/>
</calcChain>
</file>

<file path=xl/sharedStrings.xml><?xml version="1.0" encoding="utf-8"?>
<sst xmlns="http://schemas.openxmlformats.org/spreadsheetml/2006/main" count="353" uniqueCount="128">
  <si>
    <t>無</t>
    <rPh sb="0" eb="1">
      <t>ム</t>
    </rPh>
    <phoneticPr fontId="2"/>
  </si>
  <si>
    <t>辛口仕込　鼓</t>
  </si>
  <si>
    <t>加賀鶴　香り純米68号</t>
  </si>
  <si>
    <t>白山</t>
    <rPh sb="0" eb="2">
      <t>ハクサン</t>
    </rPh>
    <phoneticPr fontId="2"/>
  </si>
  <si>
    <t>小松</t>
    <rPh sb="0" eb="2">
      <t>コ</t>
    </rPh>
    <phoneticPr fontId="2"/>
  </si>
  <si>
    <t>鳳珠</t>
    <rPh sb="0" eb="2">
      <t>ホ</t>
    </rPh>
    <phoneticPr fontId="2"/>
  </si>
  <si>
    <t>竹葉　能登大吟</t>
  </si>
  <si>
    <t>奥能登　輪島　千枚田</t>
  </si>
  <si>
    <t>能登誉　手造り　辛口</t>
  </si>
  <si>
    <t>SOGEN-01</t>
  </si>
  <si>
    <t>大江山　能登の酒</t>
  </si>
  <si>
    <t>大江山　能登上撰</t>
  </si>
  <si>
    <t>容量</t>
    <rPh sb="0" eb="2">
      <t>ヨウリョウ</t>
    </rPh>
    <phoneticPr fontId="2"/>
  </si>
  <si>
    <t>百万石乃白</t>
  </si>
  <si>
    <t>is68</t>
  </si>
  <si>
    <t>純米大吟醸</t>
  </si>
  <si>
    <t>百万石乃白　</t>
  </si>
  <si>
    <t>純米吟醸</t>
  </si>
  <si>
    <t>石川門</t>
  </si>
  <si>
    <t>金澤中村屋　</t>
  </si>
  <si>
    <t>五百万石</t>
  </si>
  <si>
    <t>金澤中村屋　無濾過</t>
  </si>
  <si>
    <t>特別純米</t>
  </si>
  <si>
    <t>日榮　榮</t>
  </si>
  <si>
    <t>本醸造</t>
  </si>
  <si>
    <t>日榮　菊酒</t>
  </si>
  <si>
    <t>普通酒</t>
  </si>
  <si>
    <t>AKIRA</t>
  </si>
  <si>
    <t>純米</t>
  </si>
  <si>
    <t>加賀雪梅</t>
  </si>
  <si>
    <t>金澤中村屋　爽麗</t>
  </si>
  <si>
    <t>加賀鳶　</t>
  </si>
  <si>
    <t>加賀鶴　上撰</t>
  </si>
  <si>
    <t>前田利家公</t>
  </si>
  <si>
    <t>高砂</t>
  </si>
  <si>
    <t>萬歳楽</t>
    <rPh sb="0" eb="3">
      <t>マンザイラク</t>
    </rPh>
    <phoneticPr fontId="2"/>
  </si>
  <si>
    <t>天狗舞　comon　</t>
  </si>
  <si>
    <t>加賀ノ月</t>
  </si>
  <si>
    <t xml:space="preserve">常きげん </t>
  </si>
  <si>
    <t>常きげん</t>
  </si>
  <si>
    <t>本醸造酒</t>
  </si>
  <si>
    <t>神泉　純吟乃白</t>
    <rPh sb="0" eb="2">
      <t>シンセン</t>
    </rPh>
    <phoneticPr fontId="2"/>
  </si>
  <si>
    <t>神泉　古滴</t>
    <rPh sb="0" eb="2">
      <t>シンセン</t>
    </rPh>
    <phoneticPr fontId="2"/>
  </si>
  <si>
    <t>神泉 　旨口</t>
  </si>
  <si>
    <t>神泉　ブルーラベル</t>
    <rPh sb="0" eb="2">
      <t>シンセン</t>
    </rPh>
    <phoneticPr fontId="2"/>
  </si>
  <si>
    <t>山田錦</t>
  </si>
  <si>
    <t>夢醸　</t>
  </si>
  <si>
    <t>夢醸　甘口</t>
  </si>
  <si>
    <t>夢醸</t>
  </si>
  <si>
    <t>山廃純米</t>
    <rPh sb="0" eb="2">
      <t>ヤマハイ</t>
    </rPh>
    <phoneticPr fontId="2"/>
  </si>
  <si>
    <t>大吟醸</t>
    <rPh sb="0" eb="3">
      <t>ダイギンジョウ</t>
    </rPh>
    <phoneticPr fontId="2"/>
  </si>
  <si>
    <t>能登誉</t>
  </si>
  <si>
    <t>本醸造</t>
    <rPh sb="0" eb="3">
      <t>ホンジョウゾウ</t>
    </rPh>
    <phoneticPr fontId="2"/>
  </si>
  <si>
    <t>SOGEN　SILKNOTO</t>
  </si>
  <si>
    <t>大江山</t>
  </si>
  <si>
    <t>大江山　蔵出し</t>
  </si>
  <si>
    <t>大江山　生貯蔵酒</t>
  </si>
  <si>
    <t>大江山　復刻版</t>
  </si>
  <si>
    <t>特定名称</t>
    <rPh sb="0" eb="4">
      <t>トクテイメイショウ</t>
    </rPh>
    <phoneticPr fontId="3"/>
  </si>
  <si>
    <t>税抜希望
小売価格</t>
    <rPh sb="5" eb="9">
      <t>コウリカカク</t>
    </rPh>
    <phoneticPr fontId="2"/>
  </si>
  <si>
    <t>税抜希望
卸売価格</t>
    <rPh sb="0" eb="2">
      <t>ゼイヌキ</t>
    </rPh>
    <rPh sb="2" eb="4">
      <t>キボウ</t>
    </rPh>
    <rPh sb="5" eb="9">
      <t>オロシウリカカク</t>
    </rPh>
    <phoneticPr fontId="2"/>
  </si>
  <si>
    <t>中村酒造</t>
    <phoneticPr fontId="3"/>
  </si>
  <si>
    <t>福光屋</t>
    <phoneticPr fontId="3"/>
  </si>
  <si>
    <t>やちや酒造</t>
    <phoneticPr fontId="3"/>
  </si>
  <si>
    <t>金谷酒造店</t>
    <phoneticPr fontId="3"/>
  </si>
  <si>
    <t>小堀酒造店</t>
    <phoneticPr fontId="3"/>
  </si>
  <si>
    <t>車多酒造</t>
    <phoneticPr fontId="3"/>
  </si>
  <si>
    <t>加越</t>
    <phoneticPr fontId="3"/>
  </si>
  <si>
    <t>鹿野酒造</t>
    <phoneticPr fontId="3"/>
  </si>
  <si>
    <t>東酒造</t>
    <phoneticPr fontId="3"/>
  </si>
  <si>
    <t>宮本酒造店</t>
    <phoneticPr fontId="3"/>
  </si>
  <si>
    <t>数馬酒造</t>
    <phoneticPr fontId="3"/>
  </si>
  <si>
    <t>清水酒造店</t>
    <phoneticPr fontId="3"/>
  </si>
  <si>
    <t>宗玄酒造</t>
    <phoneticPr fontId="3"/>
  </si>
  <si>
    <t>松波酒造</t>
    <phoneticPr fontId="3"/>
  </si>
  <si>
    <t>本</t>
    <rPh sb="0" eb="1">
      <t>ホン</t>
    </rPh>
    <phoneticPr fontId="3"/>
  </si>
  <si>
    <t>卸</t>
    <rPh sb="0" eb="1">
      <t>オロシ</t>
    </rPh>
    <phoneticPr fontId="3"/>
  </si>
  <si>
    <t>合計</t>
    <rPh sb="0" eb="2">
      <t>ゴウケイ</t>
    </rPh>
    <phoneticPr fontId="3"/>
  </si>
  <si>
    <t>商品名</t>
    <rPh sb="0" eb="3">
      <t>ショウヒンメイ</t>
    </rPh>
    <phoneticPr fontId="2"/>
  </si>
  <si>
    <t>宗玄　黒峰</t>
    <rPh sb="0" eb="2">
      <t>ソウゲン</t>
    </rPh>
    <phoneticPr fontId="3"/>
  </si>
  <si>
    <t>上限
本数</t>
    <rPh sb="0" eb="2">
      <t>ジョウゲン</t>
    </rPh>
    <rPh sb="3" eb="5">
      <t>ホンスウ</t>
    </rPh>
    <phoneticPr fontId="2"/>
  </si>
  <si>
    <t>酒米</t>
    <rPh sb="0" eb="2">
      <t>サカマイ</t>
    </rPh>
    <phoneticPr fontId="3"/>
  </si>
  <si>
    <t>ケース
入数</t>
    <rPh sb="4" eb="6">
      <t>イリスウ</t>
    </rPh>
    <phoneticPr fontId="2"/>
  </si>
  <si>
    <t>納品
ルート</t>
    <rPh sb="0" eb="2">
      <t>ノウヒン</t>
    </rPh>
    <phoneticPr fontId="2"/>
  </si>
  <si>
    <t>円</t>
    <rPh sb="0" eb="1">
      <t>エン</t>
    </rPh>
    <phoneticPr fontId="3"/>
  </si>
  <si>
    <t>組合集計</t>
    <rPh sb="0" eb="2">
      <t>クミアイ</t>
    </rPh>
    <rPh sb="2" eb="4">
      <t>シュウケイ</t>
    </rPh>
    <phoneticPr fontId="3"/>
  </si>
  <si>
    <t>県産一般米</t>
    <rPh sb="0" eb="2">
      <t>ケンサン</t>
    </rPh>
    <rPh sb="2" eb="5">
      <t>イッパンマイ</t>
    </rPh>
    <phoneticPr fontId="3"/>
  </si>
  <si>
    <t>県産一般米（有機）</t>
    <rPh sb="0" eb="2">
      <t>ケンサン</t>
    </rPh>
    <rPh sb="2" eb="5">
      <t>イッパンマイ</t>
    </rPh>
    <rPh sb="6" eb="8">
      <t>ユウキ</t>
    </rPh>
    <phoneticPr fontId="3"/>
  </si>
  <si>
    <t>発注数
本</t>
    <rPh sb="0" eb="3">
      <t>ハッチュウスウ</t>
    </rPh>
    <rPh sb="4" eb="5">
      <t>ホン</t>
    </rPh>
    <phoneticPr fontId="3"/>
  </si>
  <si>
    <t>上記酒蔵で、記載以外の石川県産米酒</t>
    <rPh sb="0" eb="4">
      <t>ジョウキサカグラ</t>
    </rPh>
    <rPh sb="6" eb="10">
      <t>キサイイガイ</t>
    </rPh>
    <rPh sb="11" eb="17">
      <t>イシカワケンサンマイシュ</t>
    </rPh>
    <phoneticPr fontId="3"/>
  </si>
  <si>
    <t>税抜卸売価格
(合計）　 円</t>
    <rPh sb="0" eb="2">
      <t>ゼイヌ</t>
    </rPh>
    <rPh sb="2" eb="4">
      <t>オロシウリ</t>
    </rPh>
    <rPh sb="8" eb="10">
      <t>ゴウケイ</t>
    </rPh>
    <rPh sb="13" eb="14">
      <t>エン</t>
    </rPh>
    <phoneticPr fontId="3"/>
  </si>
  <si>
    <t>合計
本</t>
    <rPh sb="0" eb="2">
      <t>ゴウケイ</t>
    </rPh>
    <rPh sb="3" eb="4">
      <t>ホン</t>
    </rPh>
    <phoneticPr fontId="3"/>
  </si>
  <si>
    <t>武内酒造店</t>
    <phoneticPr fontId="3"/>
  </si>
  <si>
    <t>純米大吟醸酒</t>
  </si>
  <si>
    <t>100c/s</t>
    <phoneticPr fontId="3"/>
  </si>
  <si>
    <t>御祖酒造</t>
    <phoneticPr fontId="3"/>
  </si>
  <si>
    <t>ほまれ　57</t>
  </si>
  <si>
    <t>200c/s</t>
    <phoneticPr fontId="3"/>
  </si>
  <si>
    <t>飲食店 サンプル 本</t>
    <rPh sb="0" eb="3">
      <t>インショクテン</t>
    </rPh>
    <rPh sb="9" eb="10">
      <t>ホン</t>
    </rPh>
    <phoneticPr fontId="3"/>
  </si>
  <si>
    <t>日榮 純米吟醸 石川門　　</t>
    <phoneticPr fontId="3"/>
  </si>
  <si>
    <t>内
サンプル合計</t>
    <rPh sb="0" eb="1">
      <t>ウチ</t>
    </rPh>
    <rPh sb="6" eb="8">
      <t>ゴウケイ</t>
    </rPh>
    <phoneticPr fontId="3"/>
  </si>
  <si>
    <t>御所泉 40</t>
    <phoneticPr fontId="3"/>
  </si>
  <si>
    <t>加賀鶴</t>
    <phoneticPr fontId="3"/>
  </si>
  <si>
    <t>石川門</t>
    <phoneticPr fontId="3"/>
  </si>
  <si>
    <t>加賀鶴　68号</t>
    <phoneticPr fontId="3"/>
  </si>
  <si>
    <t>1　数馬酒造</t>
    <rPh sb="2" eb="4">
      <t>カズマ</t>
    </rPh>
    <rPh sb="4" eb="6">
      <t>シュゾウ</t>
    </rPh>
    <phoneticPr fontId="3"/>
  </si>
  <si>
    <t>2　加越</t>
    <rPh sb="2" eb="4">
      <t>カエツ</t>
    </rPh>
    <phoneticPr fontId="3"/>
  </si>
  <si>
    <t>3　加越</t>
    <phoneticPr fontId="3"/>
  </si>
  <si>
    <t>4　加越</t>
    <rPh sb="2" eb="4">
      <t>カエツ</t>
    </rPh>
    <phoneticPr fontId="3"/>
  </si>
  <si>
    <t>5　中村酒造</t>
    <phoneticPr fontId="3"/>
  </si>
  <si>
    <t>6　数馬酒造</t>
    <rPh sb="2" eb="4">
      <t>カズマ</t>
    </rPh>
    <rPh sb="4" eb="6">
      <t>シュゾウ</t>
    </rPh>
    <phoneticPr fontId="3"/>
  </si>
  <si>
    <t>7　清水酒造店</t>
    <phoneticPr fontId="3"/>
  </si>
  <si>
    <t>8　宗玄酒造</t>
    <phoneticPr fontId="3"/>
  </si>
  <si>
    <t>1 加越</t>
    <phoneticPr fontId="3"/>
  </si>
  <si>
    <t>2 宮本酒造店</t>
    <rPh sb="2" eb="4">
      <t>ミヤモト</t>
    </rPh>
    <rPh sb="4" eb="7">
      <t>シュゾウテン</t>
    </rPh>
    <phoneticPr fontId="3"/>
  </si>
  <si>
    <t>3 加越</t>
    <phoneticPr fontId="3"/>
  </si>
  <si>
    <t>4 車多酒造</t>
    <phoneticPr fontId="3"/>
  </si>
  <si>
    <t>1 やちや酒造</t>
    <phoneticPr fontId="3"/>
  </si>
  <si>
    <t>2 中村酒造</t>
    <rPh sb="2" eb="4">
      <t>ナカムラ</t>
    </rPh>
    <phoneticPr fontId="3"/>
  </si>
  <si>
    <t>3 福光屋</t>
    <phoneticPr fontId="3"/>
  </si>
  <si>
    <t>4 御祖酒造</t>
    <phoneticPr fontId="3"/>
  </si>
  <si>
    <t>5 御祖酒造</t>
  </si>
  <si>
    <t>6 御祖酒造</t>
  </si>
  <si>
    <t>7 数馬酒造</t>
    <rPh sb="2" eb="4">
      <t>カズマ</t>
    </rPh>
    <rPh sb="4" eb="6">
      <t>シュゾウ</t>
    </rPh>
    <phoneticPr fontId="3"/>
  </si>
  <si>
    <t>酒販協同組合</t>
    <rPh sb="0" eb="6">
      <t>シュハンキョウドウクミアイ</t>
    </rPh>
    <phoneticPr fontId="3"/>
  </si>
  <si>
    <t>内サンプル</t>
    <rPh sb="0" eb="1">
      <t>ウチ</t>
    </rPh>
    <phoneticPr fontId="3"/>
  </si>
  <si>
    <t>石川県産ブランド酒米 飲みつくしキャンペーン 入力データ</t>
    <rPh sb="0" eb="2">
      <t>イシカワ</t>
    </rPh>
    <rPh sb="2" eb="3">
      <t>ケン</t>
    </rPh>
    <rPh sb="3" eb="4">
      <t>サン</t>
    </rPh>
    <rPh sb="8" eb="10">
      <t>サカマイ</t>
    </rPh>
    <rPh sb="11" eb="12">
      <t>ノ</t>
    </rPh>
    <rPh sb="23" eb="25">
      <t>ニュウリョク</t>
    </rPh>
    <phoneticPr fontId="3"/>
  </si>
  <si>
    <t>-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</si>
</sst>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0_ ;[Red]\-0\ "/>
  </numFmts>
  <fonts count="13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u/>
      <sz val="11"/>
      <color theme="1"/>
      <name val="ＭＳ ゴシック"/>
      <family val="3"/>
      <charset val="128"/>
    </font>
    <font>
      <sz val="11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38" fontId="4" fillId="0" borderId="0" xfId="2" applyFont="1" applyFill="1" applyBorder="1" applyAlignment="1">
      <alignment horizontal="center" vertical="center"/>
    </xf>
    <xf numFmtId="0" fontId="4" fillId="0" borderId="0" xfId="1" applyFont="1" applyFill="1" applyBorder="1">
      <alignment vertical="center"/>
    </xf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center" vertical="center" shrinkToFit="1"/>
    </xf>
    <xf numFmtId="0" fontId="4" fillId="0" borderId="0" xfId="1" applyFont="1" applyFill="1" applyBorder="1" applyAlignment="1">
      <alignment horizontal="right" vertical="center"/>
    </xf>
    <xf numFmtId="0" fontId="4" fillId="0" borderId="0" xfId="0" applyFont="1" applyFill="1" applyBorder="1">
      <alignment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right" vertical="center"/>
    </xf>
    <xf numFmtId="38" fontId="4" fillId="0" borderId="1" xfId="2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left" vertical="center"/>
    </xf>
    <xf numFmtId="38" fontId="4" fillId="0" borderId="0" xfId="3" applyFont="1" applyFill="1" applyBorder="1" applyAlignment="1">
      <alignment horizontal="right" vertical="center"/>
    </xf>
    <xf numFmtId="38" fontId="4" fillId="0" borderId="1" xfId="3" applyFont="1" applyFill="1" applyBorder="1" applyAlignment="1">
      <alignment horizontal="right" vertical="center"/>
    </xf>
    <xf numFmtId="0" fontId="4" fillId="0" borderId="4" xfId="1" applyFont="1" applyFill="1" applyBorder="1" applyAlignment="1">
      <alignment horizontal="right" vertical="center"/>
    </xf>
    <xf numFmtId="38" fontId="4" fillId="0" borderId="4" xfId="3" applyFont="1" applyFill="1" applyBorder="1" applyAlignment="1">
      <alignment horizontal="right" vertical="center"/>
    </xf>
    <xf numFmtId="38" fontId="4" fillId="0" borderId="4" xfId="2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right" vertical="center"/>
    </xf>
    <xf numFmtId="38" fontId="4" fillId="0" borderId="5" xfId="3" applyFont="1" applyFill="1" applyBorder="1" applyAlignment="1">
      <alignment horizontal="right" vertical="center"/>
    </xf>
    <xf numFmtId="38" fontId="4" fillId="0" borderId="5" xfId="2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right" vertical="center"/>
    </xf>
    <xf numFmtId="0" fontId="4" fillId="2" borderId="3" xfId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vertical="center"/>
    </xf>
    <xf numFmtId="38" fontId="4" fillId="2" borderId="6" xfId="3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38" fontId="4" fillId="0" borderId="1" xfId="2" applyFont="1" applyFill="1" applyBorder="1" applyAlignment="1">
      <alignment horizontal="left" vertical="center"/>
    </xf>
    <xf numFmtId="38" fontId="4" fillId="0" borderId="5" xfId="2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38" fontId="4" fillId="0" borderId="4" xfId="2" applyFont="1" applyFill="1" applyBorder="1" applyAlignment="1">
      <alignment horizontal="left" vertical="center"/>
    </xf>
    <xf numFmtId="0" fontId="10" fillId="0" borderId="7" xfId="1" applyFont="1" applyFill="1" applyBorder="1" applyAlignment="1">
      <alignment horizontal="left" vertical="center"/>
    </xf>
    <xf numFmtId="0" fontId="10" fillId="0" borderId="7" xfId="0" applyFont="1" applyFill="1" applyBorder="1" applyAlignment="1">
      <alignment horizontal="left" vertical="center"/>
    </xf>
    <xf numFmtId="38" fontId="10" fillId="0" borderId="7" xfId="2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38" fontId="4" fillId="0" borderId="5" xfId="3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right" vertical="center"/>
    </xf>
    <xf numFmtId="176" fontId="10" fillId="0" borderId="7" xfId="1" applyNumberFormat="1" applyFont="1" applyFill="1" applyBorder="1" applyAlignment="1">
      <alignment horizontal="right" vertical="center"/>
    </xf>
    <xf numFmtId="176" fontId="10" fillId="0" borderId="7" xfId="3" applyNumberFormat="1" applyFont="1" applyFill="1" applyBorder="1" applyAlignment="1">
      <alignment horizontal="right" vertical="center"/>
    </xf>
    <xf numFmtId="38" fontId="4" fillId="0" borderId="0" xfId="3" applyFont="1" applyFill="1" applyBorder="1" applyAlignment="1">
      <alignment horizontal="center" vertical="center"/>
    </xf>
    <xf numFmtId="38" fontId="4" fillId="2" borderId="1" xfId="3" applyFont="1" applyFill="1" applyBorder="1" applyAlignment="1">
      <alignment vertical="center"/>
    </xf>
    <xf numFmtId="38" fontId="10" fillId="0" borderId="0" xfId="3" applyFont="1" applyFill="1" applyBorder="1" applyAlignment="1">
      <alignment horizontal="center" vertical="center"/>
    </xf>
    <xf numFmtId="177" fontId="4" fillId="0" borderId="4" xfId="3" applyNumberFormat="1" applyFont="1" applyFill="1" applyBorder="1" applyAlignment="1">
      <alignment horizontal="center" vertical="center"/>
    </xf>
    <xf numFmtId="177" fontId="4" fillId="0" borderId="1" xfId="3" applyNumberFormat="1" applyFont="1" applyFill="1" applyBorder="1" applyAlignment="1">
      <alignment horizontal="center" vertical="center"/>
    </xf>
    <xf numFmtId="177" fontId="4" fillId="0" borderId="5" xfId="3" applyNumberFormat="1" applyFont="1" applyFill="1" applyBorder="1" applyAlignment="1">
      <alignment horizontal="center"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center" vertical="center"/>
    </xf>
    <xf numFmtId="38" fontId="11" fillId="0" borderId="0" xfId="2" applyFont="1" applyFill="1" applyBorder="1" applyAlignment="1">
      <alignment horizontal="center" vertical="center" wrapText="1"/>
    </xf>
    <xf numFmtId="38" fontId="11" fillId="0" borderId="0" xfId="3" applyFont="1" applyFill="1" applyBorder="1" applyAlignment="1">
      <alignment horizontal="center" vertical="center" wrapText="1"/>
    </xf>
    <xf numFmtId="38" fontId="4" fillId="0" borderId="0" xfId="3" applyFont="1" applyFill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3" xfId="1" applyFont="1" applyBorder="1" applyAlignment="1">
      <alignment horizontal="left" vertical="center"/>
    </xf>
    <xf numFmtId="0" fontId="4" fillId="0" borderId="3" xfId="1" applyFont="1" applyBorder="1" applyAlignment="1">
      <alignment horizontal="right" vertical="center"/>
    </xf>
    <xf numFmtId="38" fontId="4" fillId="2" borderId="3" xfId="2" applyFont="1" applyFill="1" applyBorder="1" applyAlignment="1">
      <alignment horizontal="center" vertical="center"/>
    </xf>
    <xf numFmtId="0" fontId="4" fillId="2" borderId="3" xfId="1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right" vertical="center" wrapText="1"/>
    </xf>
    <xf numFmtId="38" fontId="11" fillId="0" borderId="3" xfId="3" applyFont="1" applyFill="1" applyBorder="1" applyAlignment="1">
      <alignment horizontal="right" vertical="center" wrapText="1"/>
    </xf>
    <xf numFmtId="38" fontId="4" fillId="0" borderId="0" xfId="3" applyFont="1" applyFill="1" applyBorder="1">
      <alignment vertical="center"/>
    </xf>
    <xf numFmtId="0" fontId="11" fillId="0" borderId="0" xfId="0" applyFont="1" applyFill="1" applyBorder="1" applyAlignment="1">
      <alignment vertical="center" wrapText="1"/>
    </xf>
    <xf numFmtId="0" fontId="4" fillId="2" borderId="1" xfId="1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/>
    </xf>
    <xf numFmtId="38" fontId="4" fillId="3" borderId="1" xfId="3" applyFont="1" applyFill="1" applyBorder="1" applyAlignment="1">
      <alignment horizontal="right" vertical="center"/>
    </xf>
    <xf numFmtId="0" fontId="4" fillId="0" borderId="2" xfId="1" applyFont="1" applyBorder="1" applyAlignment="1">
      <alignment horizontal="left" vertical="center"/>
    </xf>
    <xf numFmtId="38" fontId="4" fillId="0" borderId="8" xfId="3" applyFont="1" applyFill="1" applyBorder="1" applyAlignment="1">
      <alignment horizontal="right" vertical="center"/>
    </xf>
    <xf numFmtId="0" fontId="4" fillId="2" borderId="8" xfId="1" applyFont="1" applyFill="1" applyBorder="1" applyAlignment="1">
      <alignment horizontal="left" vertical="center"/>
    </xf>
    <xf numFmtId="0" fontId="4" fillId="0" borderId="8" xfId="1" applyFont="1" applyBorder="1" applyAlignment="1">
      <alignment horizontal="left" vertical="center"/>
    </xf>
    <xf numFmtId="0" fontId="11" fillId="0" borderId="0" xfId="0" applyFont="1">
      <alignment vertical="center"/>
    </xf>
    <xf numFmtId="0" fontId="4" fillId="3" borderId="4" xfId="1" applyFont="1" applyFill="1" applyBorder="1" applyAlignment="1">
      <alignment horizontal="left" vertical="center"/>
    </xf>
    <xf numFmtId="0" fontId="4" fillId="3" borderId="4" xfId="1" applyFont="1" applyFill="1" applyBorder="1" applyAlignment="1">
      <alignment horizontal="right" vertical="center"/>
    </xf>
    <xf numFmtId="38" fontId="4" fillId="3" borderId="4" xfId="3" applyFont="1" applyFill="1" applyBorder="1" applyAlignment="1">
      <alignment horizontal="right" vertical="center"/>
    </xf>
    <xf numFmtId="38" fontId="4" fillId="3" borderId="4" xfId="2" applyFont="1" applyFill="1" applyBorder="1" applyAlignment="1">
      <alignment horizontal="center" vertical="center"/>
    </xf>
    <xf numFmtId="177" fontId="4" fillId="3" borderId="4" xfId="3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/>
    </xf>
    <xf numFmtId="0" fontId="4" fillId="3" borderId="1" xfId="1" applyFont="1" applyFill="1" applyBorder="1" applyAlignment="1">
      <alignment horizontal="right" vertical="center"/>
    </xf>
    <xf numFmtId="38" fontId="4" fillId="3" borderId="1" xfId="2" applyFont="1" applyFill="1" applyBorder="1" applyAlignment="1">
      <alignment horizontal="center" vertical="center"/>
    </xf>
    <xf numFmtId="177" fontId="4" fillId="3" borderId="1" xfId="3" applyNumberFormat="1" applyFont="1" applyFill="1" applyBorder="1" applyAlignment="1">
      <alignment horizontal="center" vertical="center"/>
    </xf>
    <xf numFmtId="0" fontId="4" fillId="3" borderId="1" xfId="1" applyFont="1" applyFill="1" applyBorder="1" applyAlignment="1">
      <alignment horizontal="left" vertical="center" shrinkToFit="1"/>
    </xf>
    <xf numFmtId="0" fontId="4" fillId="3" borderId="5" xfId="1" applyFont="1" applyFill="1" applyBorder="1" applyAlignment="1">
      <alignment horizontal="right" vertical="center"/>
    </xf>
    <xf numFmtId="38" fontId="4" fillId="3" borderId="5" xfId="3" applyFont="1" applyFill="1" applyBorder="1" applyAlignment="1">
      <alignment horizontal="right" vertical="center"/>
    </xf>
    <xf numFmtId="38" fontId="4" fillId="3" borderId="5" xfId="2" applyFont="1" applyFill="1" applyBorder="1" applyAlignment="1">
      <alignment horizontal="center" vertical="center"/>
    </xf>
    <xf numFmtId="177" fontId="4" fillId="3" borderId="5" xfId="3" applyNumberFormat="1" applyFont="1" applyFill="1" applyBorder="1" applyAlignment="1">
      <alignment horizontal="center" vertical="center"/>
    </xf>
    <xf numFmtId="0" fontId="4" fillId="3" borderId="3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right" vertical="center"/>
    </xf>
    <xf numFmtId="38" fontId="4" fillId="3" borderId="3" xfId="3" applyFont="1" applyFill="1" applyBorder="1" applyAlignment="1">
      <alignment horizontal="right" vertical="center"/>
    </xf>
    <xf numFmtId="38" fontId="4" fillId="3" borderId="3" xfId="2" applyFont="1" applyFill="1" applyBorder="1" applyAlignment="1">
      <alignment horizontal="center" vertical="center"/>
    </xf>
    <xf numFmtId="177" fontId="4" fillId="3" borderId="3" xfId="3" applyNumberFormat="1" applyFont="1" applyFill="1" applyBorder="1" applyAlignment="1">
      <alignment horizontal="center" vertical="center"/>
    </xf>
    <xf numFmtId="0" fontId="4" fillId="3" borderId="2" xfId="1" applyFont="1" applyFill="1" applyBorder="1" applyAlignment="1">
      <alignment horizontal="right" vertical="center"/>
    </xf>
    <xf numFmtId="38" fontId="4" fillId="3" borderId="2" xfId="3" applyFont="1" applyFill="1" applyBorder="1" applyAlignment="1">
      <alignment horizontal="right" vertical="center"/>
    </xf>
    <xf numFmtId="38" fontId="4" fillId="3" borderId="2" xfId="2" applyFont="1" applyFill="1" applyBorder="1" applyAlignment="1">
      <alignment horizontal="center" vertical="center"/>
    </xf>
    <xf numFmtId="177" fontId="4" fillId="3" borderId="2" xfId="3" applyNumberFormat="1" applyFont="1" applyFill="1" applyBorder="1" applyAlignment="1">
      <alignment horizontal="center" vertical="center"/>
    </xf>
    <xf numFmtId="38" fontId="4" fillId="3" borderId="0" xfId="3" applyFont="1" applyFill="1" applyBorder="1" applyAlignment="1">
      <alignment horizontal="right" vertical="center"/>
    </xf>
    <xf numFmtId="0" fontId="4" fillId="3" borderId="5" xfId="1" applyFont="1" applyFill="1" applyBorder="1" applyAlignment="1">
      <alignment horizontal="left" vertical="center"/>
    </xf>
    <xf numFmtId="38" fontId="4" fillId="3" borderId="5" xfId="2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center" vertical="center"/>
    </xf>
    <xf numFmtId="38" fontId="4" fillId="3" borderId="7" xfId="3" applyFont="1" applyFill="1" applyBorder="1" applyAlignment="1">
      <alignment horizontal="right" vertical="center"/>
    </xf>
    <xf numFmtId="38" fontId="4" fillId="3" borderId="4" xfId="2" applyFont="1" applyFill="1" applyBorder="1" applyAlignment="1">
      <alignment horizontal="left" vertical="center"/>
    </xf>
    <xf numFmtId="38" fontId="4" fillId="3" borderId="1" xfId="2" applyFont="1" applyFill="1" applyBorder="1" applyAlignment="1">
      <alignment horizontal="left" vertical="center"/>
    </xf>
    <xf numFmtId="38" fontId="7" fillId="0" borderId="0" xfId="3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176" fontId="12" fillId="0" borderId="7" xfId="1" applyNumberFormat="1" applyFont="1" applyFill="1" applyBorder="1" applyAlignment="1">
      <alignment horizontal="right" vertical="center"/>
    </xf>
    <xf numFmtId="56" fontId="4" fillId="0" borderId="0" xfId="0" applyNumberFormat="1" applyFont="1" applyFill="1" applyBorder="1">
      <alignment vertical="center"/>
    </xf>
    <xf numFmtId="38" fontId="4" fillId="0" borderId="0" xfId="3" applyFont="1" applyFill="1" applyBorder="1" applyAlignment="1">
      <alignment vertical="center"/>
    </xf>
    <xf numFmtId="0" fontId="4" fillId="3" borderId="1" xfId="1" applyFont="1" applyFill="1" applyBorder="1" applyAlignment="1">
      <alignment horizontal="left" vertical="center"/>
    </xf>
    <xf numFmtId="0" fontId="4" fillId="0" borderId="4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left" vertical="center"/>
    </xf>
    <xf numFmtId="0" fontId="4" fillId="2" borderId="4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/>
    </xf>
    <xf numFmtId="0" fontId="4" fillId="2" borderId="5" xfId="1" applyFont="1" applyFill="1" applyBorder="1" applyAlignment="1">
      <alignment horizontal="left" vertical="center"/>
    </xf>
    <xf numFmtId="38" fontId="4" fillId="0" borderId="1" xfId="2" applyFont="1" applyFill="1" applyBorder="1" applyAlignment="1">
      <alignment horizontal="left" vertical="center"/>
    </xf>
    <xf numFmtId="38" fontId="4" fillId="0" borderId="5" xfId="2" applyFont="1" applyFill="1" applyBorder="1" applyAlignment="1">
      <alignment horizontal="left" vertical="center"/>
    </xf>
    <xf numFmtId="38" fontId="4" fillId="0" borderId="4" xfId="2" applyFont="1" applyFill="1" applyBorder="1" applyAlignment="1">
      <alignment horizontal="left" vertical="center"/>
    </xf>
    <xf numFmtId="0" fontId="4" fillId="2" borderId="2" xfId="1" applyFont="1" applyFill="1" applyBorder="1" applyAlignment="1">
      <alignment horizontal="left" vertical="center"/>
    </xf>
    <xf numFmtId="0" fontId="4" fillId="3" borderId="2" xfId="1" applyFont="1" applyFill="1" applyBorder="1" applyAlignment="1">
      <alignment horizontal="left" vertical="center"/>
    </xf>
    <xf numFmtId="0" fontId="4" fillId="3" borderId="5" xfId="1" applyFont="1" applyFill="1" applyBorder="1" applyAlignment="1">
      <alignment horizontal="left" vertical="center"/>
    </xf>
    <xf numFmtId="38" fontId="4" fillId="0" borderId="9" xfId="3" applyFont="1" applyFill="1" applyBorder="1" applyAlignment="1">
      <alignment horizontal="right" vertical="center"/>
    </xf>
    <xf numFmtId="38" fontId="4" fillId="0" borderId="11" xfId="3" applyFont="1" applyFill="1" applyBorder="1" applyAlignment="1">
      <alignment horizontal="right" vertical="center"/>
    </xf>
    <xf numFmtId="38" fontId="4" fillId="0" borderId="12" xfId="3" applyFont="1" applyFill="1" applyBorder="1" applyAlignment="1">
      <alignment horizontal="right" vertical="center"/>
    </xf>
    <xf numFmtId="38" fontId="4" fillId="0" borderId="13" xfId="3" applyFont="1" applyFill="1" applyBorder="1" applyAlignment="1">
      <alignment horizontal="right" vertical="center"/>
    </xf>
    <xf numFmtId="38" fontId="4" fillId="0" borderId="14" xfId="3" applyFont="1" applyFill="1" applyBorder="1" applyAlignment="1">
      <alignment horizontal="right" vertical="center"/>
    </xf>
    <xf numFmtId="38" fontId="11" fillId="0" borderId="10" xfId="3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38" fontId="4" fillId="0" borderId="0" xfId="3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vertical="center"/>
    </xf>
    <xf numFmtId="38" fontId="4" fillId="0" borderId="1" xfId="3" applyFont="1" applyFill="1" applyBorder="1" applyAlignment="1">
      <alignment horizontal="center" vertical="center"/>
    </xf>
  </cellXfs>
  <cellStyles count="4">
    <cellStyle name="桁区切り" xfId="3" builtinId="6"/>
    <cellStyle name="桁区切り 2" xfId="2" xr:uid="{00000000-0005-0000-0000-000001000000}"/>
    <cellStyle name="標準" xfId="0" builtinId="0"/>
    <cellStyle name="標準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21A85-5F3E-4025-A855-8EC315A1BF31}">
  <sheetPr>
    <pageSetUpPr fitToPage="1"/>
  </sheetPr>
  <dimension ref="A1:AB146"/>
  <sheetViews>
    <sheetView tabSelected="1" topLeftCell="C1" zoomScaleNormal="100" workbookViewId="0">
      <pane xSplit="6" topLeftCell="I1" activePane="topRight" state="frozen"/>
      <selection activeCell="L1" sqref="L1"/>
      <selection pane="topRight" activeCell="N75" sqref="N75"/>
    </sheetView>
  </sheetViews>
  <sheetFormatPr defaultRowHeight="18.75" customHeight="1" x14ac:dyDescent="0.15"/>
  <cols>
    <col min="1" max="1" width="5.5" style="8" hidden="1" customWidth="1"/>
    <col min="2" max="2" width="13.75" style="10" customWidth="1"/>
    <col min="3" max="3" width="25" style="10" customWidth="1"/>
    <col min="4" max="4" width="13.875" style="10" bestFit="1" customWidth="1"/>
    <col min="5" max="5" width="15" style="10" customWidth="1"/>
    <col min="6" max="6" width="7.5" style="11" customWidth="1"/>
    <col min="7" max="8" width="10" style="16" customWidth="1"/>
    <col min="9" max="9" width="7.5" style="14" customWidth="1"/>
    <col min="10" max="10" width="7.5" style="44" bestFit="1" customWidth="1"/>
    <col min="11" max="11" width="7.5" style="8" bestFit="1" customWidth="1"/>
    <col min="12" max="12" width="10" style="11" customWidth="1"/>
    <col min="13" max="14" width="10" style="16" customWidth="1"/>
    <col min="15" max="15" width="12.5" style="16" customWidth="1"/>
    <col min="16" max="17" width="12.5" style="8" customWidth="1"/>
    <col min="18" max="16384" width="9" style="8"/>
  </cols>
  <sheetData>
    <row r="1" spans="1:28" ht="18.75" customHeight="1" x14ac:dyDescent="0.15">
      <c r="R1" s="113"/>
      <c r="AB1" s="113"/>
    </row>
    <row r="2" spans="1:28" ht="18.75" customHeight="1" thickBot="1" x14ac:dyDescent="0.2">
      <c r="A2" s="2"/>
      <c r="B2" s="9"/>
      <c r="C2" s="9" t="s">
        <v>126</v>
      </c>
      <c r="D2" s="9"/>
      <c r="E2" s="15"/>
      <c r="F2" s="7"/>
      <c r="I2" s="3"/>
      <c r="K2" s="3"/>
      <c r="L2" s="7"/>
      <c r="O2" s="27" t="s">
        <v>85</v>
      </c>
      <c r="Q2" s="113"/>
    </row>
    <row r="3" spans="1:28" ht="37.5" customHeight="1" thickBot="1" x14ac:dyDescent="0.2">
      <c r="A3" s="1"/>
      <c r="B3" s="50"/>
      <c r="C3" s="51" t="s">
        <v>78</v>
      </c>
      <c r="D3" s="51" t="s">
        <v>58</v>
      </c>
      <c r="E3" s="51" t="s">
        <v>81</v>
      </c>
      <c r="F3" s="51" t="s">
        <v>12</v>
      </c>
      <c r="G3" s="133" t="s">
        <v>60</v>
      </c>
      <c r="H3" s="53" t="s">
        <v>59</v>
      </c>
      <c r="I3" s="52" t="s">
        <v>82</v>
      </c>
      <c r="J3" s="53" t="s">
        <v>80</v>
      </c>
      <c r="K3" s="52" t="s">
        <v>83</v>
      </c>
      <c r="L3" s="134" t="s">
        <v>88</v>
      </c>
      <c r="M3" s="53" t="s">
        <v>98</v>
      </c>
      <c r="N3" s="53" t="s">
        <v>91</v>
      </c>
      <c r="O3" s="53" t="s">
        <v>90</v>
      </c>
      <c r="P3" s="64" t="s">
        <v>100</v>
      </c>
      <c r="Q3" s="64"/>
    </row>
    <row r="4" spans="1:28" ht="26.25" customHeight="1" thickBot="1" x14ac:dyDescent="0.2">
      <c r="A4" s="1"/>
      <c r="B4" s="57" t="s">
        <v>92</v>
      </c>
      <c r="C4" s="57" t="s">
        <v>101</v>
      </c>
      <c r="D4" s="57" t="s">
        <v>93</v>
      </c>
      <c r="E4" s="57" t="s">
        <v>13</v>
      </c>
      <c r="F4" s="58">
        <v>720</v>
      </c>
      <c r="G4" s="128"/>
      <c r="H4" s="24">
        <v>3000</v>
      </c>
      <c r="I4" s="59">
        <v>12</v>
      </c>
      <c r="J4" s="60" t="s">
        <v>94</v>
      </c>
      <c r="K4" s="59" t="s">
        <v>76</v>
      </c>
      <c r="L4" s="58"/>
      <c r="M4" s="24"/>
      <c r="N4" s="61">
        <f>SUM(L4:M4)</f>
        <v>0</v>
      </c>
      <c r="O4" s="62">
        <f>+G4*N4</f>
        <v>0</v>
      </c>
      <c r="P4" s="63">
        <f>+G4*M4</f>
        <v>0</v>
      </c>
      <c r="Q4" s="63"/>
    </row>
    <row r="5" spans="1:28" ht="26.25" customHeight="1" x14ac:dyDescent="0.15">
      <c r="A5" s="2"/>
      <c r="B5" s="119" t="s">
        <v>61</v>
      </c>
      <c r="C5" s="79" t="s">
        <v>14</v>
      </c>
      <c r="D5" s="79" t="s">
        <v>15</v>
      </c>
      <c r="E5" s="79" t="s">
        <v>16</v>
      </c>
      <c r="F5" s="80">
        <v>720</v>
      </c>
      <c r="G5" s="129"/>
      <c r="H5" s="81">
        <v>1780</v>
      </c>
      <c r="I5" s="82">
        <v>6</v>
      </c>
      <c r="J5" s="83" t="s">
        <v>0</v>
      </c>
      <c r="K5" s="82" t="s">
        <v>76</v>
      </c>
      <c r="L5" s="80"/>
      <c r="M5" s="81"/>
      <c r="N5" s="81">
        <f>SUM(L5:M5)</f>
        <v>0</v>
      </c>
      <c r="O5" s="81">
        <f>+G5*N5</f>
        <v>0</v>
      </c>
      <c r="P5" s="63">
        <f t="shared" ref="P5:P65" si="0">+G5*M5</f>
        <v>0</v>
      </c>
      <c r="Q5" s="63"/>
    </row>
    <row r="6" spans="1:28" ht="26.25" customHeight="1" x14ac:dyDescent="0.15">
      <c r="A6" s="2"/>
      <c r="B6" s="120"/>
      <c r="C6" s="84" t="s">
        <v>99</v>
      </c>
      <c r="D6" s="84" t="s">
        <v>17</v>
      </c>
      <c r="E6" s="84" t="s">
        <v>18</v>
      </c>
      <c r="F6" s="85">
        <v>720</v>
      </c>
      <c r="G6" s="130"/>
      <c r="H6" s="73">
        <v>1700</v>
      </c>
      <c r="I6" s="86">
        <v>6</v>
      </c>
      <c r="J6" s="87" t="s">
        <v>0</v>
      </c>
      <c r="K6" s="86" t="s">
        <v>76</v>
      </c>
      <c r="L6" s="85"/>
      <c r="M6" s="73"/>
      <c r="N6" s="73">
        <f t="shared" ref="N6:N65" si="1">SUM(L6:M6)</f>
        <v>0</v>
      </c>
      <c r="O6" s="73">
        <f t="shared" ref="O6:O65" si="2">+G6*N6</f>
        <v>0</v>
      </c>
      <c r="P6" s="63">
        <f t="shared" si="0"/>
        <v>0</v>
      </c>
      <c r="Q6" s="63"/>
    </row>
    <row r="7" spans="1:28" ht="26.25" customHeight="1" x14ac:dyDescent="0.15">
      <c r="A7" s="2"/>
      <c r="B7" s="120"/>
      <c r="C7" s="115" t="s">
        <v>19</v>
      </c>
      <c r="D7" s="115" t="s">
        <v>17</v>
      </c>
      <c r="E7" s="115" t="s">
        <v>20</v>
      </c>
      <c r="F7" s="85">
        <v>300</v>
      </c>
      <c r="G7" s="130"/>
      <c r="H7" s="73">
        <v>560</v>
      </c>
      <c r="I7" s="86">
        <v>10</v>
      </c>
      <c r="J7" s="87" t="s">
        <v>0</v>
      </c>
      <c r="K7" s="86" t="s">
        <v>76</v>
      </c>
      <c r="L7" s="85"/>
      <c r="M7" s="73"/>
      <c r="N7" s="73">
        <f t="shared" si="1"/>
        <v>0</v>
      </c>
      <c r="O7" s="73">
        <f t="shared" si="2"/>
        <v>0</v>
      </c>
      <c r="P7" s="63">
        <f t="shared" si="0"/>
        <v>0</v>
      </c>
      <c r="Q7" s="63"/>
    </row>
    <row r="8" spans="1:28" ht="26.25" customHeight="1" x14ac:dyDescent="0.15">
      <c r="A8" s="2"/>
      <c r="B8" s="120"/>
      <c r="C8" s="115"/>
      <c r="D8" s="115"/>
      <c r="E8" s="115"/>
      <c r="F8" s="85">
        <v>720</v>
      </c>
      <c r="G8" s="130"/>
      <c r="H8" s="73">
        <v>1500</v>
      </c>
      <c r="I8" s="86">
        <v>6</v>
      </c>
      <c r="J8" s="87" t="s">
        <v>0</v>
      </c>
      <c r="K8" s="86" t="s">
        <v>76</v>
      </c>
      <c r="L8" s="85"/>
      <c r="M8" s="73"/>
      <c r="N8" s="73">
        <f t="shared" si="1"/>
        <v>0</v>
      </c>
      <c r="O8" s="73">
        <f t="shared" si="2"/>
        <v>0</v>
      </c>
      <c r="P8" s="63">
        <f t="shared" si="0"/>
        <v>0</v>
      </c>
      <c r="Q8" s="63"/>
    </row>
    <row r="9" spans="1:28" ht="26.25" customHeight="1" x14ac:dyDescent="0.15">
      <c r="A9" s="2"/>
      <c r="B9" s="120"/>
      <c r="C9" s="115"/>
      <c r="D9" s="115"/>
      <c r="E9" s="115"/>
      <c r="F9" s="85">
        <v>1800</v>
      </c>
      <c r="G9" s="130"/>
      <c r="H9" s="73">
        <v>3000</v>
      </c>
      <c r="I9" s="86">
        <v>6</v>
      </c>
      <c r="J9" s="87" t="s">
        <v>0</v>
      </c>
      <c r="K9" s="86" t="s">
        <v>76</v>
      </c>
      <c r="L9" s="85"/>
      <c r="M9" s="73"/>
      <c r="N9" s="73">
        <f t="shared" si="1"/>
        <v>0</v>
      </c>
      <c r="O9" s="73">
        <f t="shared" si="2"/>
        <v>0</v>
      </c>
      <c r="P9" s="63">
        <f t="shared" si="0"/>
        <v>0</v>
      </c>
      <c r="Q9" s="63"/>
    </row>
    <row r="10" spans="1:28" ht="26.25" customHeight="1" x14ac:dyDescent="0.15">
      <c r="A10" s="2"/>
      <c r="B10" s="120"/>
      <c r="C10" s="115" t="s">
        <v>21</v>
      </c>
      <c r="D10" s="115" t="s">
        <v>22</v>
      </c>
      <c r="E10" s="115" t="s">
        <v>20</v>
      </c>
      <c r="F10" s="85">
        <v>720</v>
      </c>
      <c r="G10" s="130"/>
      <c r="H10" s="73">
        <v>1400</v>
      </c>
      <c r="I10" s="86">
        <v>6</v>
      </c>
      <c r="J10" s="87" t="s">
        <v>0</v>
      </c>
      <c r="K10" s="86" t="s">
        <v>76</v>
      </c>
      <c r="L10" s="85"/>
      <c r="M10" s="73"/>
      <c r="N10" s="73">
        <f t="shared" si="1"/>
        <v>0</v>
      </c>
      <c r="O10" s="73">
        <f t="shared" si="2"/>
        <v>0</v>
      </c>
      <c r="P10" s="63">
        <f t="shared" si="0"/>
        <v>0</v>
      </c>
      <c r="Q10" s="63"/>
    </row>
    <row r="11" spans="1:28" ht="26.25" customHeight="1" x14ac:dyDescent="0.15">
      <c r="A11" s="2"/>
      <c r="B11" s="120"/>
      <c r="C11" s="115"/>
      <c r="D11" s="115"/>
      <c r="E11" s="115"/>
      <c r="F11" s="85">
        <v>1800</v>
      </c>
      <c r="G11" s="130"/>
      <c r="H11" s="73">
        <v>2800</v>
      </c>
      <c r="I11" s="86">
        <v>6</v>
      </c>
      <c r="J11" s="87" t="s">
        <v>0</v>
      </c>
      <c r="K11" s="86" t="s">
        <v>76</v>
      </c>
      <c r="L11" s="85"/>
      <c r="M11" s="73"/>
      <c r="N11" s="73">
        <f t="shared" si="1"/>
        <v>0</v>
      </c>
      <c r="O11" s="73">
        <f t="shared" si="2"/>
        <v>0</v>
      </c>
      <c r="P11" s="63">
        <f t="shared" si="0"/>
        <v>0</v>
      </c>
      <c r="Q11" s="63"/>
    </row>
    <row r="12" spans="1:28" ht="26.25" customHeight="1" x14ac:dyDescent="0.15">
      <c r="A12" s="2"/>
      <c r="B12" s="120"/>
      <c r="C12" s="84" t="s">
        <v>23</v>
      </c>
      <c r="D12" s="84" t="s">
        <v>24</v>
      </c>
      <c r="E12" s="84" t="s">
        <v>86</v>
      </c>
      <c r="F12" s="85">
        <v>1800</v>
      </c>
      <c r="G12" s="130"/>
      <c r="H12" s="73">
        <v>2162</v>
      </c>
      <c r="I12" s="86">
        <v>6</v>
      </c>
      <c r="J12" s="87" t="s">
        <v>0</v>
      </c>
      <c r="K12" s="86" t="s">
        <v>76</v>
      </c>
      <c r="L12" s="85"/>
      <c r="M12" s="73"/>
      <c r="N12" s="73">
        <f t="shared" si="1"/>
        <v>0</v>
      </c>
      <c r="O12" s="73">
        <f t="shared" si="2"/>
        <v>0</v>
      </c>
      <c r="P12" s="63">
        <f t="shared" si="0"/>
        <v>0</v>
      </c>
      <c r="Q12" s="63"/>
    </row>
    <row r="13" spans="1:28" ht="26.25" customHeight="1" x14ac:dyDescent="0.15">
      <c r="A13" s="2"/>
      <c r="B13" s="120"/>
      <c r="C13" s="84" t="s">
        <v>25</v>
      </c>
      <c r="D13" s="84" t="s">
        <v>26</v>
      </c>
      <c r="E13" s="84" t="s">
        <v>86</v>
      </c>
      <c r="F13" s="85">
        <v>1800</v>
      </c>
      <c r="G13" s="130"/>
      <c r="H13" s="73">
        <v>1852</v>
      </c>
      <c r="I13" s="86">
        <v>6</v>
      </c>
      <c r="J13" s="87" t="s">
        <v>0</v>
      </c>
      <c r="K13" s="86" t="s">
        <v>76</v>
      </c>
      <c r="L13" s="85"/>
      <c r="M13" s="73"/>
      <c r="N13" s="73">
        <f t="shared" si="1"/>
        <v>0</v>
      </c>
      <c r="O13" s="73">
        <f t="shared" si="2"/>
        <v>0</v>
      </c>
      <c r="P13" s="63">
        <f t="shared" si="0"/>
        <v>0</v>
      </c>
      <c r="Q13" s="63"/>
    </row>
    <row r="14" spans="1:28" ht="26.25" customHeight="1" x14ac:dyDescent="0.15">
      <c r="A14" s="2"/>
      <c r="B14" s="120"/>
      <c r="C14" s="84" t="s">
        <v>1</v>
      </c>
      <c r="D14" s="84" t="s">
        <v>24</v>
      </c>
      <c r="E14" s="84" t="s">
        <v>86</v>
      </c>
      <c r="F14" s="85">
        <v>1800</v>
      </c>
      <c r="G14" s="130"/>
      <c r="H14" s="73">
        <v>1782</v>
      </c>
      <c r="I14" s="86">
        <v>6</v>
      </c>
      <c r="J14" s="87" t="s">
        <v>0</v>
      </c>
      <c r="K14" s="86" t="s">
        <v>76</v>
      </c>
      <c r="L14" s="85"/>
      <c r="M14" s="73"/>
      <c r="N14" s="73">
        <f t="shared" si="1"/>
        <v>0</v>
      </c>
      <c r="O14" s="73">
        <f t="shared" si="2"/>
        <v>0</v>
      </c>
      <c r="P14" s="63">
        <f t="shared" si="0"/>
        <v>0</v>
      </c>
      <c r="Q14" s="63"/>
    </row>
    <row r="15" spans="1:28" ht="26.25" customHeight="1" x14ac:dyDescent="0.15">
      <c r="A15" s="2"/>
      <c r="B15" s="120"/>
      <c r="C15" s="84" t="s">
        <v>27</v>
      </c>
      <c r="D15" s="84" t="s">
        <v>28</v>
      </c>
      <c r="E15" s="88" t="s">
        <v>87</v>
      </c>
      <c r="F15" s="85">
        <v>720</v>
      </c>
      <c r="G15" s="130"/>
      <c r="H15" s="73">
        <v>2150</v>
      </c>
      <c r="I15" s="86">
        <v>6</v>
      </c>
      <c r="J15" s="87" t="s">
        <v>0</v>
      </c>
      <c r="K15" s="86" t="s">
        <v>76</v>
      </c>
      <c r="L15" s="85"/>
      <c r="M15" s="73"/>
      <c r="N15" s="73">
        <f t="shared" si="1"/>
        <v>0</v>
      </c>
      <c r="O15" s="73">
        <f t="shared" si="2"/>
        <v>0</v>
      </c>
      <c r="P15" s="63">
        <f t="shared" si="0"/>
        <v>0</v>
      </c>
      <c r="Q15" s="63"/>
    </row>
    <row r="16" spans="1:28" ht="26.25" customHeight="1" x14ac:dyDescent="0.15">
      <c r="A16" s="2"/>
      <c r="B16" s="120"/>
      <c r="C16" s="115" t="s">
        <v>29</v>
      </c>
      <c r="D16" s="115" t="s">
        <v>15</v>
      </c>
      <c r="E16" s="115" t="s">
        <v>20</v>
      </c>
      <c r="F16" s="85">
        <v>720</v>
      </c>
      <c r="G16" s="130"/>
      <c r="H16" s="73">
        <v>2500</v>
      </c>
      <c r="I16" s="86">
        <v>6</v>
      </c>
      <c r="J16" s="87" t="s">
        <v>0</v>
      </c>
      <c r="K16" s="86" t="s">
        <v>76</v>
      </c>
      <c r="L16" s="85"/>
      <c r="M16" s="73"/>
      <c r="N16" s="73">
        <f t="shared" si="1"/>
        <v>0</v>
      </c>
      <c r="O16" s="73">
        <f t="shared" si="2"/>
        <v>0</v>
      </c>
      <c r="P16" s="63">
        <f t="shared" si="0"/>
        <v>0</v>
      </c>
      <c r="Q16" s="63"/>
    </row>
    <row r="17" spans="1:17" ht="26.25" customHeight="1" x14ac:dyDescent="0.15">
      <c r="A17" s="2"/>
      <c r="B17" s="120"/>
      <c r="C17" s="115"/>
      <c r="D17" s="115"/>
      <c r="E17" s="115"/>
      <c r="F17" s="85">
        <v>300</v>
      </c>
      <c r="G17" s="130"/>
      <c r="H17" s="73">
        <v>1091</v>
      </c>
      <c r="I17" s="86">
        <v>10</v>
      </c>
      <c r="J17" s="87" t="s">
        <v>0</v>
      </c>
      <c r="K17" s="86" t="s">
        <v>76</v>
      </c>
      <c r="L17" s="85"/>
      <c r="M17" s="73"/>
      <c r="N17" s="73">
        <f t="shared" si="1"/>
        <v>0</v>
      </c>
      <c r="O17" s="73">
        <f t="shared" si="2"/>
        <v>0</v>
      </c>
      <c r="P17" s="63">
        <f t="shared" si="0"/>
        <v>0</v>
      </c>
      <c r="Q17" s="63"/>
    </row>
    <row r="18" spans="1:17" ht="26.25" customHeight="1" x14ac:dyDescent="0.15">
      <c r="A18" s="2"/>
      <c r="B18" s="120"/>
      <c r="C18" s="115" t="s">
        <v>30</v>
      </c>
      <c r="D18" s="115" t="s">
        <v>28</v>
      </c>
      <c r="E18" s="115" t="s">
        <v>20</v>
      </c>
      <c r="F18" s="85">
        <v>1800</v>
      </c>
      <c r="G18" s="130"/>
      <c r="H18" s="73">
        <v>2150</v>
      </c>
      <c r="I18" s="86">
        <v>6</v>
      </c>
      <c r="J18" s="87" t="s">
        <v>0</v>
      </c>
      <c r="K18" s="86" t="s">
        <v>76</v>
      </c>
      <c r="L18" s="85"/>
      <c r="M18" s="73"/>
      <c r="N18" s="73">
        <f t="shared" si="1"/>
        <v>0</v>
      </c>
      <c r="O18" s="73">
        <f t="shared" si="2"/>
        <v>0</v>
      </c>
      <c r="P18" s="63">
        <f t="shared" si="0"/>
        <v>0</v>
      </c>
      <c r="Q18" s="63"/>
    </row>
    <row r="19" spans="1:17" ht="26.25" customHeight="1" thickBot="1" x14ac:dyDescent="0.2">
      <c r="A19" s="2"/>
      <c r="B19" s="121"/>
      <c r="C19" s="127"/>
      <c r="D19" s="127"/>
      <c r="E19" s="127"/>
      <c r="F19" s="89">
        <v>720</v>
      </c>
      <c r="G19" s="131"/>
      <c r="H19" s="90">
        <v>1000</v>
      </c>
      <c r="I19" s="91">
        <v>6</v>
      </c>
      <c r="J19" s="92" t="s">
        <v>0</v>
      </c>
      <c r="K19" s="91" t="s">
        <v>76</v>
      </c>
      <c r="L19" s="89"/>
      <c r="M19" s="90"/>
      <c r="N19" s="90">
        <f t="shared" si="1"/>
        <v>0</v>
      </c>
      <c r="O19" s="90">
        <f t="shared" si="2"/>
        <v>0</v>
      </c>
      <c r="P19" s="63">
        <f t="shared" si="0"/>
        <v>0</v>
      </c>
      <c r="Q19" s="63"/>
    </row>
    <row r="20" spans="1:17" ht="26.25" customHeight="1" thickBot="1" x14ac:dyDescent="0.2">
      <c r="A20" s="2"/>
      <c r="B20" s="25" t="s">
        <v>62</v>
      </c>
      <c r="C20" s="93" t="s">
        <v>31</v>
      </c>
      <c r="D20" s="93" t="s">
        <v>15</v>
      </c>
      <c r="E20" s="93" t="s">
        <v>13</v>
      </c>
      <c r="F20" s="94">
        <v>720</v>
      </c>
      <c r="G20" s="128"/>
      <c r="H20" s="95">
        <v>2000</v>
      </c>
      <c r="I20" s="96">
        <v>6</v>
      </c>
      <c r="J20" s="97">
        <v>3000</v>
      </c>
      <c r="K20" s="96" t="s">
        <v>76</v>
      </c>
      <c r="L20" s="94"/>
      <c r="M20" s="95"/>
      <c r="N20" s="95">
        <f t="shared" si="1"/>
        <v>0</v>
      </c>
      <c r="O20" s="95">
        <f t="shared" si="2"/>
        <v>0</v>
      </c>
      <c r="P20" s="63">
        <f t="shared" si="0"/>
        <v>0</v>
      </c>
      <c r="Q20" s="63"/>
    </row>
    <row r="21" spans="1:17" ht="26.25" customHeight="1" x14ac:dyDescent="0.15">
      <c r="A21" s="2"/>
      <c r="B21" s="119" t="s">
        <v>63</v>
      </c>
      <c r="C21" s="79" t="s">
        <v>104</v>
      </c>
      <c r="D21" s="79" t="s">
        <v>15</v>
      </c>
      <c r="E21" s="79" t="s">
        <v>13</v>
      </c>
      <c r="F21" s="80">
        <v>720</v>
      </c>
      <c r="G21" s="129"/>
      <c r="H21" s="81">
        <v>2200</v>
      </c>
      <c r="I21" s="82">
        <v>6</v>
      </c>
      <c r="J21" s="83" t="s">
        <v>0</v>
      </c>
      <c r="K21" s="82" t="s">
        <v>76</v>
      </c>
      <c r="L21" s="80"/>
      <c r="M21" s="81"/>
      <c r="N21" s="81">
        <f t="shared" si="1"/>
        <v>0</v>
      </c>
      <c r="O21" s="81">
        <f t="shared" si="2"/>
        <v>0</v>
      </c>
      <c r="P21" s="63">
        <f t="shared" si="0"/>
        <v>0</v>
      </c>
      <c r="Q21" s="63"/>
    </row>
    <row r="22" spans="1:17" ht="26.25" customHeight="1" x14ac:dyDescent="0.15">
      <c r="A22" s="2"/>
      <c r="B22" s="120"/>
      <c r="C22" s="115" t="s">
        <v>32</v>
      </c>
      <c r="D22" s="115" t="s">
        <v>28</v>
      </c>
      <c r="E22" s="115" t="s">
        <v>20</v>
      </c>
      <c r="F22" s="85">
        <v>720</v>
      </c>
      <c r="G22" s="130"/>
      <c r="H22" s="73">
        <v>1075</v>
      </c>
      <c r="I22" s="86">
        <v>12</v>
      </c>
      <c r="J22" s="87" t="s">
        <v>0</v>
      </c>
      <c r="K22" s="86" t="s">
        <v>76</v>
      </c>
      <c r="L22" s="85"/>
      <c r="M22" s="73"/>
      <c r="N22" s="73">
        <f t="shared" si="1"/>
        <v>0</v>
      </c>
      <c r="O22" s="73">
        <f t="shared" si="2"/>
        <v>0</v>
      </c>
      <c r="P22" s="63">
        <f t="shared" si="0"/>
        <v>0</v>
      </c>
      <c r="Q22" s="63"/>
    </row>
    <row r="23" spans="1:17" ht="26.25" customHeight="1" x14ac:dyDescent="0.15">
      <c r="A23" s="2"/>
      <c r="B23" s="120"/>
      <c r="C23" s="115"/>
      <c r="D23" s="115"/>
      <c r="E23" s="115"/>
      <c r="F23" s="85">
        <v>1800</v>
      </c>
      <c r="G23" s="130"/>
      <c r="H23" s="73">
        <v>2150</v>
      </c>
      <c r="I23" s="86">
        <v>6</v>
      </c>
      <c r="J23" s="87" t="s">
        <v>0</v>
      </c>
      <c r="K23" s="86" t="s">
        <v>76</v>
      </c>
      <c r="L23" s="85"/>
      <c r="M23" s="73"/>
      <c r="N23" s="73">
        <f t="shared" si="1"/>
        <v>0</v>
      </c>
      <c r="O23" s="73">
        <f t="shared" si="2"/>
        <v>0</v>
      </c>
      <c r="P23" s="63">
        <f t="shared" si="0"/>
        <v>0</v>
      </c>
      <c r="Q23" s="63"/>
    </row>
    <row r="24" spans="1:17" ht="26.25" customHeight="1" x14ac:dyDescent="0.15">
      <c r="A24" s="2"/>
      <c r="B24" s="120"/>
      <c r="C24" s="115" t="s">
        <v>102</v>
      </c>
      <c r="D24" s="115" t="s">
        <v>28</v>
      </c>
      <c r="E24" s="115" t="s">
        <v>103</v>
      </c>
      <c r="F24" s="85">
        <v>720</v>
      </c>
      <c r="G24" s="130"/>
      <c r="H24" s="73">
        <v>1300</v>
      </c>
      <c r="I24" s="86">
        <v>12</v>
      </c>
      <c r="J24" s="87" t="s">
        <v>0</v>
      </c>
      <c r="K24" s="86" t="s">
        <v>76</v>
      </c>
      <c r="L24" s="85"/>
      <c r="M24" s="73"/>
      <c r="N24" s="73">
        <f t="shared" si="1"/>
        <v>0</v>
      </c>
      <c r="O24" s="73">
        <f t="shared" si="2"/>
        <v>0</v>
      </c>
      <c r="P24" s="63">
        <f t="shared" si="0"/>
        <v>0</v>
      </c>
      <c r="Q24" s="63"/>
    </row>
    <row r="25" spans="1:17" ht="26.25" customHeight="1" thickBot="1" x14ac:dyDescent="0.2">
      <c r="A25" s="2"/>
      <c r="B25" s="121"/>
      <c r="C25" s="127"/>
      <c r="D25" s="127"/>
      <c r="E25" s="127"/>
      <c r="F25" s="89">
        <v>1800</v>
      </c>
      <c r="G25" s="131"/>
      <c r="H25" s="90">
        <v>2600</v>
      </c>
      <c r="I25" s="91">
        <v>6</v>
      </c>
      <c r="J25" s="92" t="s">
        <v>0</v>
      </c>
      <c r="K25" s="91" t="s">
        <v>76</v>
      </c>
      <c r="L25" s="89"/>
      <c r="M25" s="90"/>
      <c r="N25" s="90">
        <f t="shared" si="1"/>
        <v>0</v>
      </c>
      <c r="O25" s="90">
        <f t="shared" si="2"/>
        <v>0</v>
      </c>
      <c r="P25" s="63">
        <f t="shared" si="0"/>
        <v>0</v>
      </c>
      <c r="Q25" s="63"/>
    </row>
    <row r="26" spans="1:17" ht="26.25" customHeight="1" x14ac:dyDescent="0.15">
      <c r="A26" s="2"/>
      <c r="B26" s="125" t="s">
        <v>63</v>
      </c>
      <c r="C26" s="126" t="s">
        <v>33</v>
      </c>
      <c r="D26" s="126" t="s">
        <v>22</v>
      </c>
      <c r="E26" s="126" t="s">
        <v>20</v>
      </c>
      <c r="F26" s="98">
        <v>720</v>
      </c>
      <c r="G26" s="132"/>
      <c r="H26" s="99">
        <v>1600</v>
      </c>
      <c r="I26" s="100">
        <v>12</v>
      </c>
      <c r="J26" s="101" t="s">
        <v>0</v>
      </c>
      <c r="K26" s="100" t="s">
        <v>76</v>
      </c>
      <c r="L26" s="98"/>
      <c r="M26" s="102"/>
      <c r="N26" s="102">
        <f t="shared" si="1"/>
        <v>0</v>
      </c>
      <c r="O26" s="99">
        <f t="shared" si="2"/>
        <v>0</v>
      </c>
      <c r="P26" s="63">
        <f t="shared" si="0"/>
        <v>0</v>
      </c>
      <c r="Q26" s="63"/>
    </row>
    <row r="27" spans="1:17" ht="26.25" customHeight="1" x14ac:dyDescent="0.15">
      <c r="A27" s="2"/>
      <c r="B27" s="120"/>
      <c r="C27" s="115"/>
      <c r="D27" s="115"/>
      <c r="E27" s="115"/>
      <c r="F27" s="85">
        <v>1800</v>
      </c>
      <c r="G27" s="130"/>
      <c r="H27" s="73">
        <v>3000</v>
      </c>
      <c r="I27" s="86">
        <v>6</v>
      </c>
      <c r="J27" s="87" t="s">
        <v>0</v>
      </c>
      <c r="K27" s="86" t="s">
        <v>76</v>
      </c>
      <c r="L27" s="85"/>
      <c r="M27" s="73"/>
      <c r="N27" s="73">
        <f t="shared" si="1"/>
        <v>0</v>
      </c>
      <c r="O27" s="73">
        <f t="shared" si="2"/>
        <v>0</v>
      </c>
      <c r="P27" s="63">
        <f t="shared" si="0"/>
        <v>0</v>
      </c>
      <c r="Q27" s="63"/>
    </row>
    <row r="28" spans="1:17" ht="26.25" customHeight="1" x14ac:dyDescent="0.15">
      <c r="A28" s="2"/>
      <c r="B28" s="120"/>
      <c r="C28" s="115" t="s">
        <v>2</v>
      </c>
      <c r="D28" s="115" t="s">
        <v>28</v>
      </c>
      <c r="E28" s="115" t="s">
        <v>20</v>
      </c>
      <c r="F28" s="85">
        <v>720</v>
      </c>
      <c r="G28" s="130"/>
      <c r="H28" s="73">
        <v>1300</v>
      </c>
      <c r="I28" s="86">
        <v>12</v>
      </c>
      <c r="J28" s="87" t="s">
        <v>0</v>
      </c>
      <c r="K28" s="86" t="s">
        <v>76</v>
      </c>
      <c r="L28" s="85"/>
      <c r="M28" s="73"/>
      <c r="N28" s="73">
        <f t="shared" si="1"/>
        <v>0</v>
      </c>
      <c r="O28" s="73">
        <f t="shared" si="2"/>
        <v>0</v>
      </c>
      <c r="P28" s="63">
        <f t="shared" si="0"/>
        <v>0</v>
      </c>
      <c r="Q28" s="63"/>
    </row>
    <row r="29" spans="1:17" ht="26.25" customHeight="1" thickBot="1" x14ac:dyDescent="0.2">
      <c r="A29" s="2"/>
      <c r="B29" s="121"/>
      <c r="C29" s="127"/>
      <c r="D29" s="127"/>
      <c r="E29" s="127"/>
      <c r="F29" s="89">
        <v>1800</v>
      </c>
      <c r="G29" s="131"/>
      <c r="H29" s="90">
        <v>2600</v>
      </c>
      <c r="I29" s="91">
        <v>6</v>
      </c>
      <c r="J29" s="92" t="s">
        <v>0</v>
      </c>
      <c r="K29" s="91" t="s">
        <v>76</v>
      </c>
      <c r="L29" s="89"/>
      <c r="M29" s="90"/>
      <c r="N29" s="90">
        <f t="shared" si="1"/>
        <v>0</v>
      </c>
      <c r="O29" s="90">
        <f t="shared" si="2"/>
        <v>0</v>
      </c>
      <c r="P29" s="63">
        <f t="shared" si="0"/>
        <v>0</v>
      </c>
      <c r="Q29" s="63"/>
    </row>
    <row r="30" spans="1:17" ht="26.25" customHeight="1" x14ac:dyDescent="0.15">
      <c r="A30" s="2" t="s">
        <v>3</v>
      </c>
      <c r="B30" s="116" t="s">
        <v>64</v>
      </c>
      <c r="C30" s="124" t="s">
        <v>34</v>
      </c>
      <c r="D30" s="116" t="s">
        <v>28</v>
      </c>
      <c r="E30" s="124" t="s">
        <v>18</v>
      </c>
      <c r="F30" s="18">
        <v>300</v>
      </c>
      <c r="G30" s="129"/>
      <c r="H30" s="19">
        <v>650</v>
      </c>
      <c r="I30" s="20">
        <v>10</v>
      </c>
      <c r="J30" s="47">
        <v>1000</v>
      </c>
      <c r="K30" s="20" t="s">
        <v>76</v>
      </c>
      <c r="L30" s="18"/>
      <c r="M30" s="41"/>
      <c r="N30" s="41">
        <f t="shared" si="1"/>
        <v>0</v>
      </c>
      <c r="O30" s="19">
        <f t="shared" si="2"/>
        <v>0</v>
      </c>
      <c r="P30" s="63">
        <f t="shared" si="0"/>
        <v>0</v>
      </c>
      <c r="Q30" s="63"/>
    </row>
    <row r="31" spans="1:17" ht="26.25" customHeight="1" thickBot="1" x14ac:dyDescent="0.2">
      <c r="A31" s="2"/>
      <c r="B31" s="118"/>
      <c r="C31" s="123"/>
      <c r="D31" s="118"/>
      <c r="E31" s="123"/>
      <c r="F31" s="21">
        <v>720</v>
      </c>
      <c r="G31" s="131"/>
      <c r="H31" s="22">
        <v>1300</v>
      </c>
      <c r="I31" s="23">
        <v>6</v>
      </c>
      <c r="J31" s="49">
        <v>1200</v>
      </c>
      <c r="K31" s="23" t="s">
        <v>76</v>
      </c>
      <c r="L31" s="21"/>
      <c r="M31" s="22"/>
      <c r="N31" s="22">
        <f t="shared" si="1"/>
        <v>0</v>
      </c>
      <c r="O31" s="22">
        <f t="shared" si="2"/>
        <v>0</v>
      </c>
      <c r="P31" s="63">
        <f t="shared" si="0"/>
        <v>0</v>
      </c>
      <c r="Q31" s="63"/>
    </row>
    <row r="32" spans="1:17" ht="26.25" customHeight="1" x14ac:dyDescent="0.15">
      <c r="A32" s="2"/>
      <c r="B32" s="116" t="s">
        <v>65</v>
      </c>
      <c r="C32" s="124" t="s">
        <v>35</v>
      </c>
      <c r="D32" s="116" t="s">
        <v>28</v>
      </c>
      <c r="E32" s="116" t="s">
        <v>18</v>
      </c>
      <c r="F32" s="18">
        <v>720</v>
      </c>
      <c r="G32" s="129"/>
      <c r="H32" s="19">
        <v>1293</v>
      </c>
      <c r="I32" s="20">
        <v>12</v>
      </c>
      <c r="J32" s="47" t="s">
        <v>0</v>
      </c>
      <c r="K32" s="20" t="s">
        <v>76</v>
      </c>
      <c r="L32" s="18"/>
      <c r="M32" s="41"/>
      <c r="N32" s="41">
        <f t="shared" si="1"/>
        <v>0</v>
      </c>
      <c r="O32" s="19">
        <f t="shared" si="2"/>
        <v>0</v>
      </c>
      <c r="P32" s="63">
        <f t="shared" si="0"/>
        <v>0</v>
      </c>
      <c r="Q32" s="63"/>
    </row>
    <row r="33" spans="1:17" ht="26.25" customHeight="1" thickBot="1" x14ac:dyDescent="0.2">
      <c r="A33" s="6"/>
      <c r="B33" s="118"/>
      <c r="C33" s="123"/>
      <c r="D33" s="118"/>
      <c r="E33" s="118"/>
      <c r="F33" s="21">
        <v>1800</v>
      </c>
      <c r="G33" s="131"/>
      <c r="H33" s="22">
        <v>2582</v>
      </c>
      <c r="I33" s="23">
        <v>6</v>
      </c>
      <c r="J33" s="49" t="s">
        <v>0</v>
      </c>
      <c r="K33" s="23" t="s">
        <v>76</v>
      </c>
      <c r="L33" s="21"/>
      <c r="M33" s="54"/>
      <c r="N33" s="54">
        <f t="shared" si="1"/>
        <v>0</v>
      </c>
      <c r="O33" s="22">
        <f t="shared" si="2"/>
        <v>0</v>
      </c>
      <c r="P33" s="63">
        <f t="shared" si="0"/>
        <v>0</v>
      </c>
      <c r="Q33" s="63"/>
    </row>
    <row r="34" spans="1:17" ht="26.25" customHeight="1" thickBot="1" x14ac:dyDescent="0.2">
      <c r="A34" s="2"/>
      <c r="B34" s="25" t="s">
        <v>66</v>
      </c>
      <c r="C34" s="93" t="s">
        <v>36</v>
      </c>
      <c r="D34" s="93" t="s">
        <v>15</v>
      </c>
      <c r="E34" s="93" t="s">
        <v>13</v>
      </c>
      <c r="F34" s="94">
        <v>720</v>
      </c>
      <c r="G34" s="128"/>
      <c r="H34" s="95">
        <v>1700</v>
      </c>
      <c r="I34" s="96">
        <v>12</v>
      </c>
      <c r="J34" s="97">
        <v>120</v>
      </c>
      <c r="K34" s="96" t="s">
        <v>76</v>
      </c>
      <c r="L34" s="94"/>
      <c r="M34" s="95"/>
      <c r="N34" s="95">
        <f t="shared" si="1"/>
        <v>0</v>
      </c>
      <c r="O34" s="95">
        <f t="shared" si="2"/>
        <v>0</v>
      </c>
      <c r="P34" s="63">
        <f t="shared" si="0"/>
        <v>0</v>
      </c>
      <c r="Q34" s="63"/>
    </row>
    <row r="35" spans="1:17" ht="26.25" customHeight="1" thickBot="1" x14ac:dyDescent="0.2">
      <c r="A35" s="2" t="s">
        <v>4</v>
      </c>
      <c r="B35" s="25" t="s">
        <v>67</v>
      </c>
      <c r="C35" s="93" t="s">
        <v>37</v>
      </c>
      <c r="D35" s="93" t="s">
        <v>15</v>
      </c>
      <c r="E35" s="93" t="s">
        <v>13</v>
      </c>
      <c r="F35" s="94">
        <v>720</v>
      </c>
      <c r="G35" s="128"/>
      <c r="H35" s="95">
        <v>1800</v>
      </c>
      <c r="I35" s="96">
        <v>6</v>
      </c>
      <c r="J35" s="97">
        <v>1200</v>
      </c>
      <c r="K35" s="96" t="s">
        <v>76</v>
      </c>
      <c r="L35" s="94"/>
      <c r="M35" s="95"/>
      <c r="N35" s="95">
        <f t="shared" si="1"/>
        <v>0</v>
      </c>
      <c r="O35" s="95">
        <f t="shared" si="2"/>
        <v>0</v>
      </c>
      <c r="P35" s="63">
        <f t="shared" si="0"/>
        <v>0</v>
      </c>
      <c r="Q35" s="63"/>
    </row>
    <row r="36" spans="1:17" ht="26.25" customHeight="1" x14ac:dyDescent="0.15">
      <c r="A36" s="2"/>
      <c r="B36" s="116" t="s">
        <v>68</v>
      </c>
      <c r="C36" s="33" t="s">
        <v>38</v>
      </c>
      <c r="D36" s="32" t="s">
        <v>15</v>
      </c>
      <c r="E36" s="32" t="s">
        <v>13</v>
      </c>
      <c r="F36" s="18">
        <v>720</v>
      </c>
      <c r="G36" s="129"/>
      <c r="H36" s="19">
        <v>2000</v>
      </c>
      <c r="I36" s="20">
        <v>12</v>
      </c>
      <c r="J36" s="47" t="s">
        <v>0</v>
      </c>
      <c r="K36" s="20" t="s">
        <v>76</v>
      </c>
      <c r="L36" s="18"/>
      <c r="M36" s="17"/>
      <c r="N36" s="41">
        <f t="shared" si="1"/>
        <v>0</v>
      </c>
      <c r="O36" s="19">
        <f t="shared" si="2"/>
        <v>0</v>
      </c>
      <c r="P36" s="63">
        <f t="shared" si="0"/>
        <v>0</v>
      </c>
      <c r="Q36" s="63"/>
    </row>
    <row r="37" spans="1:17" ht="26.25" customHeight="1" x14ac:dyDescent="0.15">
      <c r="A37" s="2"/>
      <c r="B37" s="117"/>
      <c r="C37" s="122" t="s">
        <v>39</v>
      </c>
      <c r="D37" s="117" t="s">
        <v>28</v>
      </c>
      <c r="E37" s="117" t="s">
        <v>20</v>
      </c>
      <c r="F37" s="13">
        <v>720</v>
      </c>
      <c r="G37" s="130"/>
      <c r="H37" s="17">
        <v>1200</v>
      </c>
      <c r="I37" s="12">
        <v>12</v>
      </c>
      <c r="J37" s="48" t="s">
        <v>0</v>
      </c>
      <c r="K37" s="12" t="s">
        <v>76</v>
      </c>
      <c r="L37" s="13"/>
      <c r="M37" s="17"/>
      <c r="N37" s="17">
        <f t="shared" si="1"/>
        <v>0</v>
      </c>
      <c r="O37" s="17">
        <f t="shared" si="2"/>
        <v>0</v>
      </c>
      <c r="P37" s="63">
        <f t="shared" si="0"/>
        <v>0</v>
      </c>
      <c r="Q37" s="63"/>
    </row>
    <row r="38" spans="1:17" ht="26.25" customHeight="1" x14ac:dyDescent="0.15">
      <c r="A38" s="2"/>
      <c r="B38" s="117"/>
      <c r="C38" s="122"/>
      <c r="D38" s="117"/>
      <c r="E38" s="117"/>
      <c r="F38" s="13">
        <v>1800</v>
      </c>
      <c r="G38" s="130"/>
      <c r="H38" s="17">
        <v>2400</v>
      </c>
      <c r="I38" s="12">
        <v>6</v>
      </c>
      <c r="J38" s="48" t="s">
        <v>0</v>
      </c>
      <c r="K38" s="12" t="s">
        <v>76</v>
      </c>
      <c r="L38" s="13"/>
      <c r="M38" s="17"/>
      <c r="N38" s="17">
        <f t="shared" si="1"/>
        <v>0</v>
      </c>
      <c r="O38" s="17">
        <f t="shared" si="2"/>
        <v>0</v>
      </c>
      <c r="P38" s="63">
        <f t="shared" si="0"/>
        <v>0</v>
      </c>
      <c r="Q38" s="63"/>
    </row>
    <row r="39" spans="1:17" ht="26.25" customHeight="1" x14ac:dyDescent="0.15">
      <c r="A39" s="2"/>
      <c r="B39" s="117"/>
      <c r="C39" s="122" t="s">
        <v>39</v>
      </c>
      <c r="D39" s="122" t="s">
        <v>40</v>
      </c>
      <c r="E39" s="117" t="s">
        <v>20</v>
      </c>
      <c r="F39" s="13">
        <v>720</v>
      </c>
      <c r="G39" s="130"/>
      <c r="H39" s="17">
        <v>1050</v>
      </c>
      <c r="I39" s="12">
        <v>12</v>
      </c>
      <c r="J39" s="48" t="s">
        <v>0</v>
      </c>
      <c r="K39" s="12" t="s">
        <v>76</v>
      </c>
      <c r="L39" s="13"/>
      <c r="M39" s="17"/>
      <c r="N39" s="17">
        <f t="shared" si="1"/>
        <v>0</v>
      </c>
      <c r="O39" s="17">
        <f t="shared" si="2"/>
        <v>0</v>
      </c>
      <c r="P39" s="63">
        <f t="shared" si="0"/>
        <v>0</v>
      </c>
      <c r="Q39" s="63"/>
    </row>
    <row r="40" spans="1:17" ht="26.25" customHeight="1" thickBot="1" x14ac:dyDescent="0.2">
      <c r="A40" s="2"/>
      <c r="B40" s="118"/>
      <c r="C40" s="123"/>
      <c r="D40" s="123"/>
      <c r="E40" s="118"/>
      <c r="F40" s="21">
        <v>1800</v>
      </c>
      <c r="G40" s="131"/>
      <c r="H40" s="22">
        <v>2100</v>
      </c>
      <c r="I40" s="23">
        <v>6</v>
      </c>
      <c r="J40" s="49" t="s">
        <v>0</v>
      </c>
      <c r="K40" s="23" t="s">
        <v>76</v>
      </c>
      <c r="L40" s="21"/>
      <c r="M40" s="22"/>
      <c r="N40" s="22">
        <f t="shared" si="1"/>
        <v>0</v>
      </c>
      <c r="O40" s="22">
        <f t="shared" si="2"/>
        <v>0</v>
      </c>
      <c r="P40" s="63">
        <f t="shared" si="0"/>
        <v>0</v>
      </c>
      <c r="Q40" s="63"/>
    </row>
    <row r="41" spans="1:17" ht="26.25" customHeight="1" x14ac:dyDescent="0.15">
      <c r="A41" s="2"/>
      <c r="B41" s="116" t="s">
        <v>69</v>
      </c>
      <c r="C41" s="33" t="s">
        <v>41</v>
      </c>
      <c r="D41" s="32" t="s">
        <v>17</v>
      </c>
      <c r="E41" s="32" t="s">
        <v>13</v>
      </c>
      <c r="F41" s="18">
        <v>720</v>
      </c>
      <c r="G41" s="129"/>
      <c r="H41" s="19">
        <v>1800</v>
      </c>
      <c r="I41" s="20">
        <v>12</v>
      </c>
      <c r="J41" s="47">
        <v>240</v>
      </c>
      <c r="K41" s="20" t="s">
        <v>76</v>
      </c>
      <c r="L41" s="18"/>
      <c r="M41" s="19"/>
      <c r="N41" s="19">
        <f t="shared" si="1"/>
        <v>0</v>
      </c>
      <c r="O41" s="19">
        <f t="shared" si="2"/>
        <v>0</v>
      </c>
      <c r="P41" s="63">
        <f t="shared" si="0"/>
        <v>0</v>
      </c>
      <c r="Q41" s="63"/>
    </row>
    <row r="42" spans="1:17" ht="26.25" customHeight="1" x14ac:dyDescent="0.15">
      <c r="A42" s="5"/>
      <c r="B42" s="117"/>
      <c r="C42" s="30" t="s">
        <v>42</v>
      </c>
      <c r="D42" s="28" t="s">
        <v>28</v>
      </c>
      <c r="E42" s="30" t="s">
        <v>18</v>
      </c>
      <c r="F42" s="13">
        <v>720</v>
      </c>
      <c r="G42" s="130"/>
      <c r="H42" s="17">
        <v>1600</v>
      </c>
      <c r="I42" s="12">
        <v>12</v>
      </c>
      <c r="J42" s="48">
        <v>240</v>
      </c>
      <c r="K42" s="12" t="s">
        <v>76</v>
      </c>
      <c r="L42" s="13"/>
      <c r="M42" s="41"/>
      <c r="N42" s="41">
        <f t="shared" si="1"/>
        <v>0</v>
      </c>
      <c r="O42" s="17">
        <f t="shared" si="2"/>
        <v>0</v>
      </c>
      <c r="P42" s="63">
        <f t="shared" si="0"/>
        <v>0</v>
      </c>
      <c r="Q42" s="63"/>
    </row>
    <row r="43" spans="1:17" ht="26.25" customHeight="1" x14ac:dyDescent="0.15">
      <c r="A43" s="5"/>
      <c r="B43" s="117"/>
      <c r="C43" s="30" t="s">
        <v>43</v>
      </c>
      <c r="D43" s="28" t="s">
        <v>17</v>
      </c>
      <c r="E43" s="28" t="s">
        <v>20</v>
      </c>
      <c r="F43" s="13">
        <v>720</v>
      </c>
      <c r="G43" s="130"/>
      <c r="H43" s="17">
        <v>1700</v>
      </c>
      <c r="I43" s="12">
        <v>12</v>
      </c>
      <c r="J43" s="48" t="s">
        <v>0</v>
      </c>
      <c r="K43" s="12" t="s">
        <v>76</v>
      </c>
      <c r="L43" s="13"/>
      <c r="M43" s="17"/>
      <c r="N43" s="17">
        <f t="shared" si="1"/>
        <v>0</v>
      </c>
      <c r="O43" s="17">
        <f t="shared" si="2"/>
        <v>0</v>
      </c>
      <c r="P43" s="63">
        <f t="shared" si="0"/>
        <v>0</v>
      </c>
      <c r="Q43" s="63"/>
    </row>
    <row r="44" spans="1:17" ht="26.25" customHeight="1" thickBot="1" x14ac:dyDescent="0.2">
      <c r="A44" s="5"/>
      <c r="B44" s="118"/>
      <c r="C44" s="31" t="s">
        <v>44</v>
      </c>
      <c r="D44" s="29" t="s">
        <v>17</v>
      </c>
      <c r="E44" s="31" t="s">
        <v>45</v>
      </c>
      <c r="F44" s="21">
        <v>720</v>
      </c>
      <c r="G44" s="131"/>
      <c r="H44" s="22">
        <v>1600</v>
      </c>
      <c r="I44" s="23">
        <v>12</v>
      </c>
      <c r="J44" s="49" t="s">
        <v>0</v>
      </c>
      <c r="K44" s="23" t="s">
        <v>76</v>
      </c>
      <c r="L44" s="21"/>
      <c r="M44" s="22"/>
      <c r="N44" s="22">
        <f t="shared" si="1"/>
        <v>0</v>
      </c>
      <c r="O44" s="22">
        <f t="shared" si="2"/>
        <v>0</v>
      </c>
      <c r="P44" s="63">
        <f t="shared" si="0"/>
        <v>0</v>
      </c>
      <c r="Q44" s="63"/>
    </row>
    <row r="45" spans="1:17" ht="26.25" customHeight="1" x14ac:dyDescent="0.15">
      <c r="A45" s="2"/>
      <c r="B45" s="119" t="s">
        <v>70</v>
      </c>
      <c r="C45" s="79" t="s">
        <v>46</v>
      </c>
      <c r="D45" s="79" t="s">
        <v>22</v>
      </c>
      <c r="E45" s="79" t="s">
        <v>16</v>
      </c>
      <c r="F45" s="80">
        <v>720</v>
      </c>
      <c r="G45" s="129"/>
      <c r="H45" s="81">
        <v>1700</v>
      </c>
      <c r="I45" s="82">
        <v>12</v>
      </c>
      <c r="J45" s="83">
        <v>600</v>
      </c>
      <c r="K45" s="82" t="s">
        <v>76</v>
      </c>
      <c r="L45" s="80"/>
      <c r="M45" s="73"/>
      <c r="N45" s="99">
        <f t="shared" si="1"/>
        <v>0</v>
      </c>
      <c r="O45" s="81">
        <f t="shared" si="2"/>
        <v>0</v>
      </c>
      <c r="P45" s="63">
        <f t="shared" si="0"/>
        <v>0</v>
      </c>
      <c r="Q45" s="63"/>
    </row>
    <row r="46" spans="1:17" ht="26.25" customHeight="1" x14ac:dyDescent="0.15">
      <c r="A46" s="2"/>
      <c r="B46" s="120"/>
      <c r="C46" s="84" t="s">
        <v>47</v>
      </c>
      <c r="D46" s="84" t="s">
        <v>22</v>
      </c>
      <c r="E46" s="84" t="s">
        <v>16</v>
      </c>
      <c r="F46" s="85">
        <v>720</v>
      </c>
      <c r="G46" s="130"/>
      <c r="H46" s="73">
        <v>1700</v>
      </c>
      <c r="I46" s="86">
        <v>12</v>
      </c>
      <c r="J46" s="87">
        <v>600</v>
      </c>
      <c r="K46" s="86" t="s">
        <v>76</v>
      </c>
      <c r="L46" s="85"/>
      <c r="M46" s="73"/>
      <c r="N46" s="73">
        <f t="shared" si="1"/>
        <v>0</v>
      </c>
      <c r="O46" s="73">
        <f t="shared" si="2"/>
        <v>0</v>
      </c>
      <c r="P46" s="63">
        <f t="shared" si="0"/>
        <v>0</v>
      </c>
      <c r="Q46" s="63"/>
    </row>
    <row r="47" spans="1:17" ht="26.25" customHeight="1" x14ac:dyDescent="0.15">
      <c r="A47" s="2"/>
      <c r="B47" s="120"/>
      <c r="C47" s="84" t="s">
        <v>48</v>
      </c>
      <c r="D47" s="84" t="s">
        <v>28</v>
      </c>
      <c r="E47" s="84" t="s">
        <v>18</v>
      </c>
      <c r="F47" s="85">
        <v>720</v>
      </c>
      <c r="G47" s="130"/>
      <c r="H47" s="73">
        <v>1600</v>
      </c>
      <c r="I47" s="86">
        <v>12</v>
      </c>
      <c r="J47" s="87">
        <v>120</v>
      </c>
      <c r="K47" s="86" t="s">
        <v>76</v>
      </c>
      <c r="L47" s="85"/>
      <c r="M47" s="73"/>
      <c r="N47" s="73">
        <f t="shared" si="1"/>
        <v>0</v>
      </c>
      <c r="O47" s="73">
        <f t="shared" si="2"/>
        <v>0</v>
      </c>
      <c r="P47" s="63">
        <f t="shared" si="0"/>
        <v>0</v>
      </c>
      <c r="Q47" s="63"/>
    </row>
    <row r="48" spans="1:17" ht="26.25" customHeight="1" thickBot="1" x14ac:dyDescent="0.2">
      <c r="A48" s="2"/>
      <c r="B48" s="121"/>
      <c r="C48" s="103" t="s">
        <v>48</v>
      </c>
      <c r="D48" s="103" t="s">
        <v>49</v>
      </c>
      <c r="E48" s="104" t="s">
        <v>18</v>
      </c>
      <c r="F48" s="89">
        <v>720</v>
      </c>
      <c r="G48" s="131"/>
      <c r="H48" s="90">
        <v>1700</v>
      </c>
      <c r="I48" s="91">
        <v>12</v>
      </c>
      <c r="J48" s="92">
        <v>540</v>
      </c>
      <c r="K48" s="91" t="s">
        <v>76</v>
      </c>
      <c r="L48" s="89"/>
      <c r="M48" s="90"/>
      <c r="N48" s="90">
        <f t="shared" si="1"/>
        <v>0</v>
      </c>
      <c r="O48" s="90">
        <f t="shared" si="2"/>
        <v>0</v>
      </c>
      <c r="P48" s="63">
        <f t="shared" si="0"/>
        <v>0</v>
      </c>
      <c r="Q48" s="63"/>
    </row>
    <row r="49" spans="1:17" ht="26.25" customHeight="1" thickBot="1" x14ac:dyDescent="0.2">
      <c r="A49" s="2"/>
      <c r="B49" s="25" t="s">
        <v>95</v>
      </c>
      <c r="C49" s="93" t="s">
        <v>96</v>
      </c>
      <c r="D49" s="93" t="s">
        <v>17</v>
      </c>
      <c r="E49" s="93" t="s">
        <v>20</v>
      </c>
      <c r="F49" s="94">
        <v>720</v>
      </c>
      <c r="G49" s="128"/>
      <c r="H49" s="95">
        <v>1225</v>
      </c>
      <c r="I49" s="96">
        <v>6</v>
      </c>
      <c r="J49" s="105" t="s">
        <v>97</v>
      </c>
      <c r="K49" s="96" t="s">
        <v>76</v>
      </c>
      <c r="L49" s="94"/>
      <c r="M49" s="95"/>
      <c r="N49" s="106">
        <f t="shared" ref="N49" si="3">SUM(L49:M49)</f>
        <v>0</v>
      </c>
      <c r="O49" s="106">
        <f t="shared" ref="O49" si="4">+G49*N49</f>
        <v>0</v>
      </c>
      <c r="P49" s="63">
        <f t="shared" si="0"/>
        <v>0</v>
      </c>
      <c r="Q49" s="63"/>
    </row>
    <row r="50" spans="1:17" ht="26.25" customHeight="1" thickBot="1" x14ac:dyDescent="0.2">
      <c r="A50" s="2" t="s">
        <v>5</v>
      </c>
      <c r="B50" s="25" t="s">
        <v>71</v>
      </c>
      <c r="C50" s="93" t="s">
        <v>6</v>
      </c>
      <c r="D50" s="93" t="s">
        <v>50</v>
      </c>
      <c r="E50" s="93" t="s">
        <v>18</v>
      </c>
      <c r="F50" s="94">
        <v>720</v>
      </c>
      <c r="G50" s="128"/>
      <c r="H50" s="95">
        <v>2000</v>
      </c>
      <c r="I50" s="96">
        <v>12</v>
      </c>
      <c r="J50" s="97" t="s">
        <v>0</v>
      </c>
      <c r="K50" s="96" t="s">
        <v>76</v>
      </c>
      <c r="L50" s="94"/>
      <c r="M50" s="95"/>
      <c r="N50" s="95">
        <f t="shared" si="1"/>
        <v>0</v>
      </c>
      <c r="O50" s="95">
        <f t="shared" si="2"/>
        <v>0</v>
      </c>
      <c r="P50" s="63">
        <f t="shared" si="0"/>
        <v>0</v>
      </c>
      <c r="Q50" s="63"/>
    </row>
    <row r="51" spans="1:17" ht="26.25" customHeight="1" x14ac:dyDescent="0.15">
      <c r="A51" s="2"/>
      <c r="B51" s="119" t="s">
        <v>72</v>
      </c>
      <c r="C51" s="79" t="s">
        <v>51</v>
      </c>
      <c r="D51" s="79" t="s">
        <v>28</v>
      </c>
      <c r="E51" s="107" t="s">
        <v>18</v>
      </c>
      <c r="F51" s="80">
        <v>720</v>
      </c>
      <c r="G51" s="129"/>
      <c r="H51" s="81">
        <v>1435</v>
      </c>
      <c r="I51" s="82">
        <v>12</v>
      </c>
      <c r="J51" s="83">
        <v>144</v>
      </c>
      <c r="K51" s="82" t="s">
        <v>76</v>
      </c>
      <c r="L51" s="80"/>
      <c r="M51" s="81"/>
      <c r="N51" s="81">
        <f t="shared" si="1"/>
        <v>0</v>
      </c>
      <c r="O51" s="81">
        <f t="shared" si="2"/>
        <v>0</v>
      </c>
      <c r="P51" s="63">
        <f t="shared" si="0"/>
        <v>0</v>
      </c>
      <c r="Q51" s="63"/>
    </row>
    <row r="52" spans="1:17" ht="26.25" customHeight="1" x14ac:dyDescent="0.15">
      <c r="A52" s="2"/>
      <c r="B52" s="120"/>
      <c r="C52" s="84" t="s">
        <v>7</v>
      </c>
      <c r="D52" s="84" t="s">
        <v>28</v>
      </c>
      <c r="E52" s="84" t="s">
        <v>20</v>
      </c>
      <c r="F52" s="85">
        <v>720</v>
      </c>
      <c r="G52" s="130"/>
      <c r="H52" s="73">
        <v>1480</v>
      </c>
      <c r="I52" s="86">
        <v>12</v>
      </c>
      <c r="J52" s="87">
        <v>240</v>
      </c>
      <c r="K52" s="86" t="s">
        <v>76</v>
      </c>
      <c r="L52" s="85"/>
      <c r="M52" s="73"/>
      <c r="N52" s="73">
        <f t="shared" si="1"/>
        <v>0</v>
      </c>
      <c r="O52" s="73">
        <f t="shared" si="2"/>
        <v>0</v>
      </c>
      <c r="P52" s="63">
        <f t="shared" si="0"/>
        <v>0</v>
      </c>
      <c r="Q52" s="63"/>
    </row>
    <row r="53" spans="1:17" ht="26.25" customHeight="1" thickBot="1" x14ac:dyDescent="0.2">
      <c r="A53" s="2"/>
      <c r="B53" s="121"/>
      <c r="C53" s="103" t="s">
        <v>8</v>
      </c>
      <c r="D53" s="103" t="s">
        <v>52</v>
      </c>
      <c r="E53" s="103" t="s">
        <v>20</v>
      </c>
      <c r="F53" s="89">
        <v>720</v>
      </c>
      <c r="G53" s="131"/>
      <c r="H53" s="90">
        <v>1040</v>
      </c>
      <c r="I53" s="91">
        <v>12</v>
      </c>
      <c r="J53" s="92">
        <v>36</v>
      </c>
      <c r="K53" s="91" t="s">
        <v>76</v>
      </c>
      <c r="L53" s="89"/>
      <c r="M53" s="90"/>
      <c r="N53" s="90">
        <f t="shared" si="1"/>
        <v>0</v>
      </c>
      <c r="O53" s="90">
        <f t="shared" si="2"/>
        <v>0</v>
      </c>
      <c r="P53" s="63">
        <f t="shared" si="0"/>
        <v>0</v>
      </c>
      <c r="Q53" s="63"/>
    </row>
    <row r="54" spans="1:17" ht="26.25" customHeight="1" x14ac:dyDescent="0.15">
      <c r="A54" s="6"/>
      <c r="B54" s="119" t="s">
        <v>73</v>
      </c>
      <c r="C54" s="79" t="s">
        <v>53</v>
      </c>
      <c r="D54" s="79" t="s">
        <v>17</v>
      </c>
      <c r="E54" s="79" t="s">
        <v>13</v>
      </c>
      <c r="F54" s="80">
        <v>720</v>
      </c>
      <c r="G54" s="129"/>
      <c r="H54" s="81">
        <v>2000</v>
      </c>
      <c r="I54" s="82">
        <v>12</v>
      </c>
      <c r="J54" s="83" t="s">
        <v>0</v>
      </c>
      <c r="K54" s="82" t="s">
        <v>76</v>
      </c>
      <c r="L54" s="80"/>
      <c r="M54" s="81"/>
      <c r="N54" s="81">
        <f t="shared" si="1"/>
        <v>0</v>
      </c>
      <c r="O54" s="81">
        <f t="shared" si="2"/>
        <v>0</v>
      </c>
      <c r="P54" s="63">
        <f t="shared" si="0"/>
        <v>0</v>
      </c>
      <c r="Q54" s="63"/>
    </row>
    <row r="55" spans="1:17" ht="26.25" customHeight="1" x14ac:dyDescent="0.15">
      <c r="A55" s="6"/>
      <c r="B55" s="120"/>
      <c r="C55" s="84" t="s">
        <v>9</v>
      </c>
      <c r="D55" s="84" t="s">
        <v>28</v>
      </c>
      <c r="E55" s="108" t="s">
        <v>18</v>
      </c>
      <c r="F55" s="85">
        <v>720</v>
      </c>
      <c r="G55" s="130"/>
      <c r="H55" s="73">
        <v>1350</v>
      </c>
      <c r="I55" s="86">
        <v>12</v>
      </c>
      <c r="J55" s="87" t="s">
        <v>0</v>
      </c>
      <c r="K55" s="86" t="s">
        <v>76</v>
      </c>
      <c r="L55" s="85"/>
      <c r="M55" s="73"/>
      <c r="N55" s="73">
        <f t="shared" si="1"/>
        <v>0</v>
      </c>
      <c r="O55" s="73">
        <f t="shared" si="2"/>
        <v>0</v>
      </c>
      <c r="P55" s="63">
        <f t="shared" si="0"/>
        <v>0</v>
      </c>
      <c r="Q55" s="63"/>
    </row>
    <row r="56" spans="1:17" ht="26.25" customHeight="1" thickBot="1" x14ac:dyDescent="0.2">
      <c r="A56" s="6"/>
      <c r="B56" s="121"/>
      <c r="C56" s="103" t="s">
        <v>79</v>
      </c>
      <c r="D56" s="103" t="s">
        <v>52</v>
      </c>
      <c r="E56" s="103" t="s">
        <v>20</v>
      </c>
      <c r="F56" s="89">
        <v>720</v>
      </c>
      <c r="G56" s="131"/>
      <c r="H56" s="90">
        <v>1000</v>
      </c>
      <c r="I56" s="91">
        <v>12</v>
      </c>
      <c r="J56" s="92" t="s">
        <v>0</v>
      </c>
      <c r="K56" s="91" t="s">
        <v>76</v>
      </c>
      <c r="L56" s="89"/>
      <c r="M56" s="90"/>
      <c r="N56" s="90">
        <f t="shared" si="1"/>
        <v>0</v>
      </c>
      <c r="O56" s="90">
        <f t="shared" si="2"/>
        <v>0</v>
      </c>
      <c r="P56" s="63">
        <f t="shared" si="0"/>
        <v>0</v>
      </c>
      <c r="Q56" s="63"/>
    </row>
    <row r="57" spans="1:17" ht="26.25" customHeight="1" x14ac:dyDescent="0.15">
      <c r="A57" s="6"/>
      <c r="B57" s="119" t="s">
        <v>74</v>
      </c>
      <c r="C57" s="79" t="s">
        <v>54</v>
      </c>
      <c r="D57" s="79" t="s">
        <v>15</v>
      </c>
      <c r="E57" s="79" t="s">
        <v>16</v>
      </c>
      <c r="F57" s="80">
        <v>720</v>
      </c>
      <c r="G57" s="129"/>
      <c r="H57" s="81">
        <v>3000</v>
      </c>
      <c r="I57" s="82">
        <v>12</v>
      </c>
      <c r="J57" s="83">
        <v>120</v>
      </c>
      <c r="K57" s="82" t="s">
        <v>76</v>
      </c>
      <c r="L57" s="80"/>
      <c r="M57" s="102"/>
      <c r="N57" s="102">
        <f t="shared" si="1"/>
        <v>0</v>
      </c>
      <c r="O57" s="81">
        <f t="shared" si="2"/>
        <v>0</v>
      </c>
      <c r="P57" s="63">
        <f t="shared" si="0"/>
        <v>0</v>
      </c>
      <c r="Q57" s="63"/>
    </row>
    <row r="58" spans="1:17" ht="26.25" customHeight="1" x14ac:dyDescent="0.15">
      <c r="A58" s="6"/>
      <c r="B58" s="120"/>
      <c r="C58" s="115" t="s">
        <v>55</v>
      </c>
      <c r="D58" s="115" t="s">
        <v>28</v>
      </c>
      <c r="E58" s="115" t="s">
        <v>18</v>
      </c>
      <c r="F58" s="85">
        <v>720</v>
      </c>
      <c r="G58" s="130"/>
      <c r="H58" s="73">
        <v>1350</v>
      </c>
      <c r="I58" s="86">
        <v>12</v>
      </c>
      <c r="J58" s="87">
        <v>180</v>
      </c>
      <c r="K58" s="86" t="s">
        <v>76</v>
      </c>
      <c r="L58" s="85"/>
      <c r="M58" s="73"/>
      <c r="N58" s="73">
        <f t="shared" si="1"/>
        <v>0</v>
      </c>
      <c r="O58" s="73">
        <f t="shared" si="2"/>
        <v>0</v>
      </c>
      <c r="P58" s="63">
        <f t="shared" si="0"/>
        <v>0</v>
      </c>
      <c r="Q58" s="63"/>
    </row>
    <row r="59" spans="1:17" ht="26.25" customHeight="1" x14ac:dyDescent="0.15">
      <c r="A59" s="6"/>
      <c r="B59" s="120"/>
      <c r="C59" s="115"/>
      <c r="D59" s="115"/>
      <c r="E59" s="115"/>
      <c r="F59" s="85">
        <v>1800</v>
      </c>
      <c r="G59" s="130"/>
      <c r="H59" s="73">
        <v>2700</v>
      </c>
      <c r="I59" s="86">
        <v>6</v>
      </c>
      <c r="J59" s="87">
        <v>180</v>
      </c>
      <c r="K59" s="86" t="s">
        <v>76</v>
      </c>
      <c r="L59" s="85"/>
      <c r="M59" s="73"/>
      <c r="N59" s="73">
        <f t="shared" si="1"/>
        <v>0</v>
      </c>
      <c r="O59" s="73">
        <f t="shared" si="2"/>
        <v>0</v>
      </c>
      <c r="P59" s="63">
        <f t="shared" si="0"/>
        <v>0</v>
      </c>
      <c r="Q59" s="63"/>
    </row>
    <row r="60" spans="1:17" ht="26.25" customHeight="1" x14ac:dyDescent="0.15">
      <c r="A60" s="6"/>
      <c r="B60" s="120"/>
      <c r="C60" s="115" t="s">
        <v>56</v>
      </c>
      <c r="D60" s="115" t="s">
        <v>28</v>
      </c>
      <c r="E60" s="115" t="s">
        <v>20</v>
      </c>
      <c r="F60" s="85">
        <v>300</v>
      </c>
      <c r="G60" s="130"/>
      <c r="H60" s="73">
        <v>500</v>
      </c>
      <c r="I60" s="86">
        <v>24</v>
      </c>
      <c r="J60" s="87">
        <v>240</v>
      </c>
      <c r="K60" s="86" t="s">
        <v>76</v>
      </c>
      <c r="L60" s="85"/>
      <c r="M60" s="73"/>
      <c r="N60" s="73">
        <f t="shared" si="1"/>
        <v>0</v>
      </c>
      <c r="O60" s="73">
        <f t="shared" si="2"/>
        <v>0</v>
      </c>
      <c r="P60" s="63">
        <f t="shared" si="0"/>
        <v>0</v>
      </c>
      <c r="Q60" s="63"/>
    </row>
    <row r="61" spans="1:17" ht="26.25" customHeight="1" x14ac:dyDescent="0.15">
      <c r="A61" s="6"/>
      <c r="B61" s="120"/>
      <c r="C61" s="115"/>
      <c r="D61" s="115"/>
      <c r="E61" s="115"/>
      <c r="F61" s="85">
        <v>720</v>
      </c>
      <c r="G61" s="130"/>
      <c r="H61" s="73">
        <v>1250</v>
      </c>
      <c r="I61" s="86">
        <v>12</v>
      </c>
      <c r="J61" s="87">
        <v>180</v>
      </c>
      <c r="K61" s="86" t="s">
        <v>76</v>
      </c>
      <c r="L61" s="85"/>
      <c r="M61" s="73"/>
      <c r="N61" s="73">
        <f t="shared" si="1"/>
        <v>0</v>
      </c>
      <c r="O61" s="73">
        <f t="shared" si="2"/>
        <v>0</v>
      </c>
      <c r="P61" s="63">
        <f t="shared" si="0"/>
        <v>0</v>
      </c>
      <c r="Q61" s="63"/>
    </row>
    <row r="62" spans="1:17" ht="26.25" customHeight="1" x14ac:dyDescent="0.15">
      <c r="A62" s="6"/>
      <c r="B62" s="120"/>
      <c r="C62" s="115" t="s">
        <v>57</v>
      </c>
      <c r="D62" s="115" t="s">
        <v>28</v>
      </c>
      <c r="E62" s="115" t="s">
        <v>20</v>
      </c>
      <c r="F62" s="85">
        <v>720</v>
      </c>
      <c r="G62" s="130"/>
      <c r="H62" s="73">
        <v>1400</v>
      </c>
      <c r="I62" s="86">
        <v>12</v>
      </c>
      <c r="J62" s="87">
        <v>96</v>
      </c>
      <c r="K62" s="86" t="s">
        <v>76</v>
      </c>
      <c r="L62" s="85"/>
      <c r="M62" s="73"/>
      <c r="N62" s="73">
        <f t="shared" si="1"/>
        <v>0</v>
      </c>
      <c r="O62" s="73">
        <f t="shared" si="2"/>
        <v>0</v>
      </c>
      <c r="P62" s="63">
        <f t="shared" si="0"/>
        <v>0</v>
      </c>
      <c r="Q62" s="63"/>
    </row>
    <row r="63" spans="1:17" ht="26.25" customHeight="1" x14ac:dyDescent="0.15">
      <c r="A63" s="6"/>
      <c r="B63" s="120"/>
      <c r="C63" s="115"/>
      <c r="D63" s="115"/>
      <c r="E63" s="115"/>
      <c r="F63" s="85">
        <v>1800</v>
      </c>
      <c r="G63" s="130"/>
      <c r="H63" s="73">
        <v>2800</v>
      </c>
      <c r="I63" s="86">
        <v>6</v>
      </c>
      <c r="J63" s="87">
        <v>60</v>
      </c>
      <c r="K63" s="86" t="s">
        <v>76</v>
      </c>
      <c r="L63" s="85"/>
      <c r="M63" s="73"/>
      <c r="N63" s="73">
        <f t="shared" si="1"/>
        <v>0</v>
      </c>
      <c r="O63" s="73">
        <f t="shared" si="2"/>
        <v>0</v>
      </c>
      <c r="P63" s="63">
        <f t="shared" si="0"/>
        <v>0</v>
      </c>
      <c r="Q63" s="63"/>
    </row>
    <row r="64" spans="1:17" ht="26.25" customHeight="1" x14ac:dyDescent="0.15">
      <c r="A64" s="6"/>
      <c r="B64" s="120"/>
      <c r="C64" s="84" t="s">
        <v>10</v>
      </c>
      <c r="D64" s="84" t="s">
        <v>52</v>
      </c>
      <c r="E64" s="84" t="s">
        <v>20</v>
      </c>
      <c r="F64" s="85">
        <v>1800</v>
      </c>
      <c r="G64" s="130"/>
      <c r="H64" s="73">
        <v>1730</v>
      </c>
      <c r="I64" s="86">
        <v>6</v>
      </c>
      <c r="J64" s="87">
        <v>300</v>
      </c>
      <c r="K64" s="86" t="s">
        <v>76</v>
      </c>
      <c r="L64" s="85"/>
      <c r="M64" s="73"/>
      <c r="N64" s="73">
        <f t="shared" si="1"/>
        <v>0</v>
      </c>
      <c r="O64" s="73">
        <f t="shared" si="2"/>
        <v>0</v>
      </c>
      <c r="P64" s="63">
        <f t="shared" si="0"/>
        <v>0</v>
      </c>
      <c r="Q64" s="63"/>
    </row>
    <row r="65" spans="1:17" ht="26.25" customHeight="1" thickBot="1" x14ac:dyDescent="0.2">
      <c r="A65" s="6"/>
      <c r="B65" s="121"/>
      <c r="C65" s="103" t="s">
        <v>11</v>
      </c>
      <c r="D65" s="103" t="s">
        <v>52</v>
      </c>
      <c r="E65" s="103" t="s">
        <v>20</v>
      </c>
      <c r="F65" s="89">
        <v>1800</v>
      </c>
      <c r="G65" s="131"/>
      <c r="H65" s="90">
        <v>2030</v>
      </c>
      <c r="I65" s="91">
        <v>6</v>
      </c>
      <c r="J65" s="92">
        <v>300</v>
      </c>
      <c r="K65" s="91" t="s">
        <v>76</v>
      </c>
      <c r="L65" s="89"/>
      <c r="M65" s="106"/>
      <c r="N65" s="106">
        <f t="shared" si="1"/>
        <v>0</v>
      </c>
      <c r="O65" s="90">
        <f t="shared" si="2"/>
        <v>0</v>
      </c>
      <c r="P65" s="63">
        <f t="shared" si="0"/>
        <v>0</v>
      </c>
      <c r="Q65" s="63"/>
    </row>
    <row r="66" spans="1:17" ht="18.75" customHeight="1" x14ac:dyDescent="0.15">
      <c r="L66" s="109"/>
      <c r="M66" s="109"/>
      <c r="N66" s="111"/>
      <c r="O66" s="111"/>
      <c r="P66" s="109"/>
    </row>
    <row r="67" spans="1:17" ht="18.75" customHeight="1" x14ac:dyDescent="0.15">
      <c r="J67" s="14"/>
      <c r="K67" s="14"/>
      <c r="L67" s="14"/>
      <c r="M67" s="14"/>
      <c r="N67" s="14"/>
      <c r="O67" s="14"/>
    </row>
    <row r="69" spans="1:17" ht="18.75" customHeight="1" thickBot="1" x14ac:dyDescent="0.2">
      <c r="B69" s="9"/>
      <c r="C69" s="9"/>
      <c r="D69" s="9"/>
      <c r="E69" s="15"/>
      <c r="F69" s="7"/>
      <c r="I69" s="3"/>
      <c r="K69" s="3"/>
      <c r="L69" s="7"/>
      <c r="O69" s="27" t="s">
        <v>85</v>
      </c>
    </row>
    <row r="70" spans="1:17" ht="37.5" customHeight="1" x14ac:dyDescent="0.15">
      <c r="B70" s="9"/>
      <c r="C70" s="51" t="s">
        <v>78</v>
      </c>
      <c r="D70" s="51" t="s">
        <v>58</v>
      </c>
      <c r="E70" s="51" t="s">
        <v>81</v>
      </c>
      <c r="F70" s="51" t="s">
        <v>12</v>
      </c>
      <c r="G70" s="133" t="s">
        <v>60</v>
      </c>
      <c r="H70" s="53" t="s">
        <v>59</v>
      </c>
      <c r="I70" s="52" t="s">
        <v>82</v>
      </c>
      <c r="J70" s="53" t="s">
        <v>80</v>
      </c>
      <c r="K70" s="52" t="s">
        <v>83</v>
      </c>
      <c r="L70" s="134" t="s">
        <v>88</v>
      </c>
      <c r="M70" s="53"/>
      <c r="N70" s="135" t="s">
        <v>91</v>
      </c>
      <c r="O70" s="53" t="s">
        <v>90</v>
      </c>
    </row>
    <row r="71" spans="1:17" ht="18.75" customHeight="1" x14ac:dyDescent="0.15">
      <c r="B71" s="26" t="s">
        <v>89</v>
      </c>
      <c r="C71" s="26"/>
      <c r="D71" s="26"/>
      <c r="E71" s="26"/>
      <c r="F71" s="26"/>
      <c r="G71" s="136"/>
      <c r="H71" s="26"/>
      <c r="I71" s="26"/>
      <c r="J71" s="45"/>
      <c r="K71" s="26"/>
      <c r="L71" s="26"/>
      <c r="M71" s="26"/>
      <c r="N71" s="26"/>
      <c r="O71" s="26"/>
    </row>
    <row r="72" spans="1:17" s="67" customFormat="1" ht="30" customHeight="1" x14ac:dyDescent="0.15">
      <c r="B72" s="68" t="s">
        <v>105</v>
      </c>
      <c r="C72" s="68"/>
      <c r="D72" s="68"/>
      <c r="E72" s="68"/>
      <c r="F72" s="71"/>
      <c r="G72" s="130"/>
      <c r="H72" s="17"/>
      <c r="I72" s="69"/>
      <c r="J72" s="137" t="s">
        <v>127</v>
      </c>
      <c r="K72" s="70"/>
      <c r="L72" s="17"/>
      <c r="M72" s="137" t="s">
        <v>127</v>
      </c>
      <c r="N72" s="17">
        <f>+L72</f>
        <v>0</v>
      </c>
      <c r="O72" s="17">
        <f t="shared" ref="O72:O91" si="5">+G72*N72</f>
        <v>0</v>
      </c>
      <c r="P72" s="78"/>
    </row>
    <row r="73" spans="1:17" s="67" customFormat="1" ht="30" customHeight="1" x14ac:dyDescent="0.15">
      <c r="B73" s="68" t="s">
        <v>106</v>
      </c>
      <c r="C73" s="68"/>
      <c r="D73" s="68"/>
      <c r="E73" s="68"/>
      <c r="F73" s="71"/>
      <c r="G73" s="130"/>
      <c r="H73" s="17"/>
      <c r="I73" s="69"/>
      <c r="J73" s="137" t="s">
        <v>127</v>
      </c>
      <c r="K73" s="70"/>
      <c r="L73" s="41"/>
      <c r="M73" s="137" t="s">
        <v>127</v>
      </c>
      <c r="N73" s="17">
        <f t="shared" ref="N73:N91" si="6">+L73</f>
        <v>0</v>
      </c>
      <c r="O73" s="17">
        <f t="shared" si="5"/>
        <v>0</v>
      </c>
    </row>
    <row r="74" spans="1:17" s="67" customFormat="1" ht="30" customHeight="1" x14ac:dyDescent="0.15">
      <c r="B74" s="68" t="s">
        <v>107</v>
      </c>
      <c r="C74" s="68"/>
      <c r="D74" s="68"/>
      <c r="E74" s="68"/>
      <c r="F74" s="71"/>
      <c r="G74" s="130"/>
      <c r="H74" s="17"/>
      <c r="I74" s="69"/>
      <c r="J74" s="137" t="s">
        <v>127</v>
      </c>
      <c r="K74" s="69"/>
      <c r="L74" s="17"/>
      <c r="M74" s="137" t="s">
        <v>127</v>
      </c>
      <c r="N74" s="17">
        <f t="shared" si="6"/>
        <v>0</v>
      </c>
      <c r="O74" s="17">
        <f t="shared" si="5"/>
        <v>0</v>
      </c>
    </row>
    <row r="75" spans="1:17" s="67" customFormat="1" ht="30" customHeight="1" x14ac:dyDescent="0.15">
      <c r="B75" s="68" t="s">
        <v>108</v>
      </c>
      <c r="C75" s="68"/>
      <c r="D75" s="68"/>
      <c r="E75" s="68"/>
      <c r="F75" s="71"/>
      <c r="G75" s="130"/>
      <c r="H75" s="17"/>
      <c r="I75" s="69"/>
      <c r="J75" s="137" t="s">
        <v>127</v>
      </c>
      <c r="K75" s="69"/>
      <c r="L75" s="17"/>
      <c r="M75" s="137" t="s">
        <v>127</v>
      </c>
      <c r="N75" s="17">
        <f t="shared" si="6"/>
        <v>0</v>
      </c>
      <c r="O75" s="17">
        <f t="shared" si="5"/>
        <v>0</v>
      </c>
    </row>
    <row r="76" spans="1:17" s="67" customFormat="1" ht="30" customHeight="1" x14ac:dyDescent="0.15">
      <c r="B76" s="68" t="s">
        <v>109</v>
      </c>
      <c r="C76" s="68"/>
      <c r="D76" s="68"/>
      <c r="E76" s="68"/>
      <c r="F76" s="71"/>
      <c r="G76" s="130"/>
      <c r="H76" s="17"/>
      <c r="I76" s="69"/>
      <c r="J76" s="137" t="s">
        <v>127</v>
      </c>
      <c r="K76" s="69"/>
      <c r="L76" s="17"/>
      <c r="M76" s="137" t="s">
        <v>127</v>
      </c>
      <c r="N76" s="17">
        <f t="shared" si="6"/>
        <v>0</v>
      </c>
      <c r="O76" s="17">
        <f t="shared" si="5"/>
        <v>0</v>
      </c>
    </row>
    <row r="77" spans="1:17" s="67" customFormat="1" ht="30" customHeight="1" x14ac:dyDescent="0.15">
      <c r="B77" s="68" t="s">
        <v>110</v>
      </c>
      <c r="C77" s="68"/>
      <c r="D77" s="68"/>
      <c r="E77" s="68"/>
      <c r="F77" s="71"/>
      <c r="G77" s="130"/>
      <c r="H77" s="17"/>
      <c r="I77" s="69"/>
      <c r="J77" s="137" t="s">
        <v>127</v>
      </c>
      <c r="K77" s="69"/>
      <c r="L77" s="17"/>
      <c r="M77" s="137" t="s">
        <v>127</v>
      </c>
      <c r="N77" s="17">
        <f t="shared" si="6"/>
        <v>0</v>
      </c>
      <c r="O77" s="17">
        <f t="shared" si="5"/>
        <v>0</v>
      </c>
    </row>
    <row r="78" spans="1:17" s="67" customFormat="1" ht="30" customHeight="1" x14ac:dyDescent="0.15">
      <c r="B78" s="68" t="s">
        <v>111</v>
      </c>
      <c r="C78" s="68"/>
      <c r="D78" s="68"/>
      <c r="E78" s="68"/>
      <c r="F78" s="71"/>
      <c r="G78" s="130"/>
      <c r="H78" s="17"/>
      <c r="I78" s="69"/>
      <c r="J78" s="137" t="s">
        <v>127</v>
      </c>
      <c r="K78" s="69"/>
      <c r="L78" s="17"/>
      <c r="M78" s="137" t="s">
        <v>127</v>
      </c>
      <c r="N78" s="17">
        <f t="shared" si="6"/>
        <v>0</v>
      </c>
      <c r="O78" s="17">
        <f t="shared" si="5"/>
        <v>0</v>
      </c>
    </row>
    <row r="79" spans="1:17" s="67" customFormat="1" ht="30" customHeight="1" x14ac:dyDescent="0.15">
      <c r="B79" s="68" t="s">
        <v>112</v>
      </c>
      <c r="C79" s="68"/>
      <c r="D79" s="68"/>
      <c r="E79" s="68"/>
      <c r="F79" s="71"/>
      <c r="G79" s="130"/>
      <c r="H79" s="17"/>
      <c r="I79" s="69"/>
      <c r="J79" s="137" t="s">
        <v>127</v>
      </c>
      <c r="K79" s="69"/>
      <c r="L79" s="17"/>
      <c r="M79" s="137" t="s">
        <v>127</v>
      </c>
      <c r="N79" s="17">
        <f t="shared" si="6"/>
        <v>0</v>
      </c>
      <c r="O79" s="17">
        <f t="shared" si="5"/>
        <v>0</v>
      </c>
    </row>
    <row r="80" spans="1:17" s="67" customFormat="1" ht="30" customHeight="1" x14ac:dyDescent="0.15">
      <c r="B80" s="65" t="s">
        <v>113</v>
      </c>
      <c r="C80" s="72"/>
      <c r="D80" s="72"/>
      <c r="E80" s="72"/>
      <c r="F80" s="71"/>
      <c r="G80" s="130"/>
      <c r="H80" s="17"/>
      <c r="I80" s="69"/>
      <c r="J80" s="137" t="s">
        <v>127</v>
      </c>
      <c r="K80" s="69"/>
      <c r="L80" s="17"/>
      <c r="M80" s="137" t="s">
        <v>127</v>
      </c>
      <c r="N80" s="17">
        <f t="shared" si="6"/>
        <v>0</v>
      </c>
      <c r="O80" s="17">
        <f t="shared" si="5"/>
        <v>0</v>
      </c>
    </row>
    <row r="81" spans="1:18" s="67" customFormat="1" ht="30" customHeight="1" x14ac:dyDescent="0.15">
      <c r="B81" s="65" t="s">
        <v>114</v>
      </c>
      <c r="C81" s="72"/>
      <c r="D81" s="72"/>
      <c r="E81" s="72"/>
      <c r="F81" s="71"/>
      <c r="G81" s="130"/>
      <c r="H81" s="17"/>
      <c r="I81" s="69"/>
      <c r="J81" s="137" t="s">
        <v>127</v>
      </c>
      <c r="K81" s="69"/>
      <c r="L81" s="17"/>
      <c r="M81" s="137" t="s">
        <v>127</v>
      </c>
      <c r="N81" s="17">
        <f t="shared" si="6"/>
        <v>0</v>
      </c>
      <c r="O81" s="17">
        <f t="shared" si="5"/>
        <v>0</v>
      </c>
    </row>
    <row r="82" spans="1:18" s="67" customFormat="1" ht="30" customHeight="1" x14ac:dyDescent="0.15">
      <c r="B82" s="65" t="s">
        <v>115</v>
      </c>
      <c r="C82" s="72"/>
      <c r="D82" s="72"/>
      <c r="E82" s="72"/>
      <c r="F82" s="71"/>
      <c r="G82" s="130"/>
      <c r="H82" s="17"/>
      <c r="I82" s="69"/>
      <c r="J82" s="137" t="s">
        <v>127</v>
      </c>
      <c r="K82" s="69"/>
      <c r="L82" s="17"/>
      <c r="M82" s="137" t="s">
        <v>127</v>
      </c>
      <c r="N82" s="17">
        <f t="shared" si="6"/>
        <v>0</v>
      </c>
      <c r="O82" s="17">
        <f t="shared" si="5"/>
        <v>0</v>
      </c>
    </row>
    <row r="83" spans="1:18" s="67" customFormat="1" ht="30" customHeight="1" x14ac:dyDescent="0.15">
      <c r="B83" s="66" t="s">
        <v>116</v>
      </c>
      <c r="C83" s="74"/>
      <c r="D83" s="74"/>
      <c r="E83" s="72"/>
      <c r="F83" s="71"/>
      <c r="G83" s="130"/>
      <c r="H83" s="17"/>
      <c r="I83" s="69"/>
      <c r="J83" s="137" t="s">
        <v>127</v>
      </c>
      <c r="K83" s="69"/>
      <c r="L83" s="17"/>
      <c r="M83" s="137" t="s">
        <v>127</v>
      </c>
      <c r="N83" s="17">
        <f t="shared" si="6"/>
        <v>0</v>
      </c>
      <c r="O83" s="17">
        <f t="shared" si="5"/>
        <v>0</v>
      </c>
    </row>
    <row r="84" spans="1:18" s="67" customFormat="1" ht="30" customHeight="1" x14ac:dyDescent="0.15">
      <c r="B84" s="65" t="s">
        <v>117</v>
      </c>
      <c r="C84" s="68"/>
      <c r="D84" s="68"/>
      <c r="E84" s="72"/>
      <c r="F84" s="71"/>
      <c r="G84" s="130"/>
      <c r="H84" s="17"/>
      <c r="I84" s="69"/>
      <c r="J84" s="137" t="s">
        <v>127</v>
      </c>
      <c r="K84" s="69"/>
      <c r="L84" s="75"/>
      <c r="M84" s="137" t="s">
        <v>127</v>
      </c>
      <c r="N84" s="17">
        <f t="shared" si="6"/>
        <v>0</v>
      </c>
      <c r="O84" s="75">
        <f t="shared" si="5"/>
        <v>0</v>
      </c>
    </row>
    <row r="85" spans="1:18" s="67" customFormat="1" ht="30" customHeight="1" x14ac:dyDescent="0.15">
      <c r="B85" s="76" t="s">
        <v>118</v>
      </c>
      <c r="C85" s="77"/>
      <c r="D85" s="68"/>
      <c r="E85" s="72"/>
      <c r="F85" s="71"/>
      <c r="G85" s="130"/>
      <c r="H85" s="17"/>
      <c r="I85" s="69"/>
      <c r="J85" s="137" t="s">
        <v>127</v>
      </c>
      <c r="K85" s="69"/>
      <c r="L85" s="17"/>
      <c r="M85" s="137" t="s">
        <v>127</v>
      </c>
      <c r="N85" s="17">
        <f t="shared" si="6"/>
        <v>0</v>
      </c>
      <c r="O85" s="17">
        <f t="shared" si="5"/>
        <v>0</v>
      </c>
    </row>
    <row r="86" spans="1:18" s="67" customFormat="1" ht="30" customHeight="1" x14ac:dyDescent="0.15">
      <c r="B86" s="65" t="s">
        <v>119</v>
      </c>
      <c r="C86" s="72"/>
      <c r="D86" s="68"/>
      <c r="E86" s="72"/>
      <c r="F86" s="71"/>
      <c r="G86" s="130"/>
      <c r="H86" s="17"/>
      <c r="I86" s="69"/>
      <c r="J86" s="137" t="s">
        <v>127</v>
      </c>
      <c r="K86" s="69"/>
      <c r="L86" s="16"/>
      <c r="M86" s="137" t="s">
        <v>127</v>
      </c>
      <c r="N86" s="17">
        <f t="shared" si="6"/>
        <v>0</v>
      </c>
      <c r="O86" s="16">
        <f t="shared" si="5"/>
        <v>0</v>
      </c>
    </row>
    <row r="87" spans="1:18" s="67" customFormat="1" ht="30" customHeight="1" x14ac:dyDescent="0.15">
      <c r="B87" s="65" t="s">
        <v>120</v>
      </c>
      <c r="C87" s="68"/>
      <c r="D87" s="68"/>
      <c r="E87" s="72"/>
      <c r="F87" s="71"/>
      <c r="G87" s="130"/>
      <c r="H87" s="17"/>
      <c r="I87" s="69"/>
      <c r="J87" s="137" t="s">
        <v>127</v>
      </c>
      <c r="K87" s="69"/>
      <c r="L87" s="17"/>
      <c r="M87" s="137" t="s">
        <v>127</v>
      </c>
      <c r="N87" s="17">
        <f t="shared" si="6"/>
        <v>0</v>
      </c>
      <c r="O87" s="17">
        <f t="shared" si="5"/>
        <v>0</v>
      </c>
    </row>
    <row r="88" spans="1:18" s="67" customFormat="1" ht="30" customHeight="1" x14ac:dyDescent="0.15">
      <c r="B88" s="65" t="s">
        <v>121</v>
      </c>
      <c r="C88" s="68"/>
      <c r="D88" s="68"/>
      <c r="E88" s="72"/>
      <c r="F88" s="71"/>
      <c r="G88" s="130"/>
      <c r="H88" s="17"/>
      <c r="I88" s="69"/>
      <c r="J88" s="137" t="s">
        <v>127</v>
      </c>
      <c r="K88" s="69"/>
      <c r="L88" s="17"/>
      <c r="M88" s="137" t="s">
        <v>127</v>
      </c>
      <c r="N88" s="17">
        <f t="shared" si="6"/>
        <v>0</v>
      </c>
      <c r="O88" s="17">
        <f t="shared" si="5"/>
        <v>0</v>
      </c>
    </row>
    <row r="89" spans="1:18" s="67" customFormat="1" ht="30" customHeight="1" x14ac:dyDescent="0.15">
      <c r="B89" s="65" t="s">
        <v>122</v>
      </c>
      <c r="C89" s="68"/>
      <c r="D89" s="72"/>
      <c r="E89" s="72"/>
      <c r="F89" s="71"/>
      <c r="G89" s="130"/>
      <c r="H89" s="17"/>
      <c r="I89" s="69"/>
      <c r="J89" s="137" t="s">
        <v>127</v>
      </c>
      <c r="K89" s="69"/>
      <c r="L89" s="17"/>
      <c r="M89" s="137" t="s">
        <v>127</v>
      </c>
      <c r="N89" s="17">
        <f t="shared" si="6"/>
        <v>0</v>
      </c>
      <c r="O89" s="17">
        <f t="shared" si="5"/>
        <v>0</v>
      </c>
    </row>
    <row r="90" spans="1:18" s="67" customFormat="1" ht="30" customHeight="1" x14ac:dyDescent="0.15">
      <c r="B90" s="65" t="s">
        <v>123</v>
      </c>
      <c r="C90" s="68"/>
      <c r="D90" s="72"/>
      <c r="E90" s="72"/>
      <c r="F90" s="71"/>
      <c r="G90" s="130"/>
      <c r="H90" s="17"/>
      <c r="I90" s="69"/>
      <c r="J90" s="137" t="s">
        <v>127</v>
      </c>
      <c r="K90" s="69"/>
      <c r="L90" s="17"/>
      <c r="M90" s="137" t="s">
        <v>127</v>
      </c>
      <c r="N90" s="17">
        <f t="shared" si="6"/>
        <v>0</v>
      </c>
      <c r="O90" s="17">
        <f t="shared" si="5"/>
        <v>0</v>
      </c>
    </row>
    <row r="91" spans="1:18" ht="30" customHeight="1" thickBot="1" x14ac:dyDescent="0.2">
      <c r="B91" s="37"/>
      <c r="C91" s="37"/>
      <c r="D91" s="37"/>
      <c r="E91" s="37"/>
      <c r="F91" s="39"/>
      <c r="G91" s="131"/>
      <c r="H91" s="22"/>
      <c r="I91" s="38"/>
      <c r="J91" s="40" t="s">
        <v>127</v>
      </c>
      <c r="K91" s="23"/>
      <c r="L91" s="21"/>
      <c r="M91" s="40" t="s">
        <v>127</v>
      </c>
      <c r="N91" s="22">
        <f t="shared" si="6"/>
        <v>0</v>
      </c>
      <c r="O91" s="22">
        <f t="shared" si="5"/>
        <v>0</v>
      </c>
      <c r="P91" s="67"/>
    </row>
    <row r="92" spans="1:18" ht="18.75" customHeight="1" x14ac:dyDescent="0.15">
      <c r="L92" s="110"/>
      <c r="M92" s="109"/>
      <c r="N92" s="109"/>
    </row>
    <row r="94" spans="1:18" ht="18.75" customHeight="1" x14ac:dyDescent="0.15">
      <c r="A94" s="6"/>
      <c r="B94" s="9"/>
      <c r="C94" s="9"/>
      <c r="D94" s="9"/>
      <c r="E94" s="9"/>
      <c r="F94" s="7"/>
      <c r="I94" s="3"/>
      <c r="K94" s="3"/>
    </row>
    <row r="95" spans="1:18" ht="18.75" customHeight="1" x14ac:dyDescent="0.15">
      <c r="A95" s="6"/>
      <c r="B95" s="9"/>
      <c r="C95" s="9"/>
      <c r="D95" s="9"/>
      <c r="E95" s="9"/>
      <c r="F95" s="7"/>
      <c r="I95" s="3"/>
      <c r="K95" s="3"/>
      <c r="M95" s="11"/>
      <c r="N95" s="11" t="s">
        <v>75</v>
      </c>
      <c r="O95" s="16" t="s">
        <v>84</v>
      </c>
    </row>
    <row r="96" spans="1:18" ht="18.75" customHeight="1" thickBot="1" x14ac:dyDescent="0.2">
      <c r="A96" s="4"/>
      <c r="B96" s="34"/>
      <c r="C96" s="35"/>
      <c r="D96" s="35" t="s">
        <v>124</v>
      </c>
      <c r="E96" s="9"/>
      <c r="F96" s="7"/>
      <c r="I96" s="3"/>
      <c r="J96" s="46"/>
      <c r="K96" s="36" t="s">
        <v>77</v>
      </c>
      <c r="L96" s="112">
        <f>SUM(L4:L65)+SUM(L72:L91)</f>
        <v>0</v>
      </c>
      <c r="M96" s="112">
        <f>SUM(M4:M65)</f>
        <v>0</v>
      </c>
      <c r="N96" s="42">
        <f>SUM(L96:M96)</f>
        <v>0</v>
      </c>
      <c r="O96" s="43">
        <f>SUM(O4:O65)+SUM(O72:O91)</f>
        <v>0</v>
      </c>
      <c r="R96" s="63"/>
    </row>
    <row r="97" spans="5:15" ht="18.75" customHeight="1" x14ac:dyDescent="0.15">
      <c r="E97" s="9"/>
      <c r="F97" s="7"/>
    </row>
    <row r="98" spans="5:15" ht="18.75" customHeight="1" x14ac:dyDescent="0.15">
      <c r="E98" s="9"/>
      <c r="F98" s="7"/>
      <c r="K98" s="114" t="s">
        <v>125</v>
      </c>
      <c r="L98" s="44"/>
      <c r="M98" s="44"/>
      <c r="N98" s="44"/>
      <c r="O98" s="114">
        <f>SUM(P4:P65)</f>
        <v>0</v>
      </c>
    </row>
    <row r="99" spans="5:15" ht="18.75" customHeight="1" x14ac:dyDescent="0.15">
      <c r="K99" s="44"/>
      <c r="L99" s="44"/>
      <c r="M99" s="44"/>
      <c r="N99" s="44"/>
      <c r="O99" s="44"/>
    </row>
    <row r="126" spans="13:14" ht="18.75" customHeight="1" x14ac:dyDescent="0.15">
      <c r="M126" s="56"/>
      <c r="N126" s="56"/>
    </row>
    <row r="127" spans="13:14" ht="18.75" customHeight="1" x14ac:dyDescent="0.15">
      <c r="M127" s="56"/>
      <c r="N127" s="56"/>
    </row>
    <row r="128" spans="13:14" ht="18.75" customHeight="1" x14ac:dyDescent="0.15">
      <c r="M128" s="56"/>
      <c r="N128" s="56"/>
    </row>
    <row r="129" spans="13:14" ht="18.75" customHeight="1" x14ac:dyDescent="0.15">
      <c r="M129" s="56"/>
      <c r="N129" s="56"/>
    </row>
    <row r="130" spans="13:14" ht="18.75" customHeight="1" x14ac:dyDescent="0.15">
      <c r="M130" s="56"/>
      <c r="N130" s="56"/>
    </row>
    <row r="131" spans="13:14" ht="18.75" customHeight="1" x14ac:dyDescent="0.15">
      <c r="M131" s="56"/>
      <c r="N131" s="56"/>
    </row>
    <row r="132" spans="13:14" ht="18.75" customHeight="1" x14ac:dyDescent="0.15">
      <c r="M132" s="56"/>
      <c r="N132" s="56"/>
    </row>
    <row r="133" spans="13:14" ht="18.75" customHeight="1" x14ac:dyDescent="0.15">
      <c r="M133" s="56"/>
      <c r="N133" s="56"/>
    </row>
    <row r="134" spans="13:14" ht="18.75" customHeight="1" x14ac:dyDescent="0.15">
      <c r="M134" s="56"/>
      <c r="N134" s="56"/>
    </row>
    <row r="135" spans="13:14" ht="18.75" customHeight="1" x14ac:dyDescent="0.15">
      <c r="M135" s="56"/>
      <c r="N135" s="56"/>
    </row>
    <row r="136" spans="13:14" ht="18.75" customHeight="1" x14ac:dyDescent="0.15">
      <c r="M136" s="56"/>
      <c r="N136" s="56"/>
    </row>
    <row r="137" spans="13:14" ht="18.75" customHeight="1" x14ac:dyDescent="0.15">
      <c r="M137" s="56"/>
      <c r="N137" s="56"/>
    </row>
    <row r="138" spans="13:14" ht="18.75" customHeight="1" x14ac:dyDescent="0.15">
      <c r="M138" s="56"/>
      <c r="N138" s="56"/>
    </row>
    <row r="139" spans="13:14" ht="18.75" customHeight="1" x14ac:dyDescent="0.15">
      <c r="M139" s="56"/>
      <c r="N139" s="56"/>
    </row>
    <row r="141" spans="13:14" ht="18.75" customHeight="1" x14ac:dyDescent="0.15">
      <c r="M141" s="55"/>
      <c r="N141" s="55"/>
    </row>
    <row r="142" spans="13:14" ht="18.75" customHeight="1" x14ac:dyDescent="0.15">
      <c r="M142" s="55"/>
      <c r="N142" s="55"/>
    </row>
    <row r="143" spans="13:14" ht="18.75" customHeight="1" x14ac:dyDescent="0.15">
      <c r="M143" s="55"/>
      <c r="N143" s="55"/>
    </row>
    <row r="144" spans="13:14" ht="18.75" customHeight="1" x14ac:dyDescent="0.15">
      <c r="M144" s="55"/>
      <c r="N144" s="55"/>
    </row>
    <row r="145" spans="13:14" ht="18.75" customHeight="1" x14ac:dyDescent="0.15">
      <c r="M145" s="55"/>
      <c r="N145" s="55"/>
    </row>
    <row r="146" spans="13:14" ht="18.75" customHeight="1" x14ac:dyDescent="0.15">
      <c r="M146" s="55"/>
      <c r="N146" s="55"/>
    </row>
  </sheetData>
  <mergeCells count="56">
    <mergeCell ref="B21:B25"/>
    <mergeCell ref="C22:C23"/>
    <mergeCell ref="D22:D23"/>
    <mergeCell ref="E22:E23"/>
    <mergeCell ref="C24:C25"/>
    <mergeCell ref="D24:D25"/>
    <mergeCell ref="E24:E25"/>
    <mergeCell ref="B5:B19"/>
    <mergeCell ref="C7:C9"/>
    <mergeCell ref="D7:D9"/>
    <mergeCell ref="E7:E9"/>
    <mergeCell ref="C10:C11"/>
    <mergeCell ref="D10:D11"/>
    <mergeCell ref="E10:E11"/>
    <mergeCell ref="C16:C17"/>
    <mergeCell ref="D16:D17"/>
    <mergeCell ref="E16:E17"/>
    <mergeCell ref="C18:C19"/>
    <mergeCell ref="D18:D19"/>
    <mergeCell ref="E18:E19"/>
    <mergeCell ref="B26:B29"/>
    <mergeCell ref="C26:C27"/>
    <mergeCell ref="D26:D27"/>
    <mergeCell ref="E26:E27"/>
    <mergeCell ref="C28:C29"/>
    <mergeCell ref="D28:D29"/>
    <mergeCell ref="E28:E29"/>
    <mergeCell ref="B30:B31"/>
    <mergeCell ref="C30:C31"/>
    <mergeCell ref="D30:D31"/>
    <mergeCell ref="E30:E31"/>
    <mergeCell ref="B32:B33"/>
    <mergeCell ref="C32:C33"/>
    <mergeCell ref="D32:D33"/>
    <mergeCell ref="E32:E33"/>
    <mergeCell ref="B36:B40"/>
    <mergeCell ref="C37:C38"/>
    <mergeCell ref="D37:D38"/>
    <mergeCell ref="E37:E38"/>
    <mergeCell ref="C39:C40"/>
    <mergeCell ref="D39:D40"/>
    <mergeCell ref="E39:E40"/>
    <mergeCell ref="C62:C63"/>
    <mergeCell ref="D62:D63"/>
    <mergeCell ref="E62:E63"/>
    <mergeCell ref="B41:B44"/>
    <mergeCell ref="B45:B48"/>
    <mergeCell ref="B51:B53"/>
    <mergeCell ref="B54:B56"/>
    <mergeCell ref="B57:B65"/>
    <mergeCell ref="C58:C59"/>
    <mergeCell ref="D58:D59"/>
    <mergeCell ref="E58:E59"/>
    <mergeCell ref="C60:C61"/>
    <mergeCell ref="D60:D61"/>
    <mergeCell ref="E60:E61"/>
  </mergeCells>
  <phoneticPr fontId="3"/>
  <printOptions horizontalCentered="1"/>
  <pageMargins left="0.23622047244094491" right="0.31496062992125984" top="0.55118110236220474" bottom="0.59055118110236227" header="0.31496062992125984" footer="0.23622047244094491"/>
  <pageSetup paperSize="9" scale="61" fitToHeight="0" orientation="portrait" r:id="rId1"/>
  <headerFooter>
    <oddHeader>&amp;R【様式2】</oddHeader>
    <oddFooter>&amp;C&amp;P/2</oddFooter>
  </headerFooter>
  <rowBreaks count="1" manualBreakCount="1">
    <brk id="50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</vt:lpstr>
      <vt:lpstr>入力!Print_Area</vt:lpstr>
      <vt:lpstr>入力!Print_Titles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i06</dc:creator>
  <cp:lastModifiedBy>Ken01</cp:lastModifiedBy>
  <cp:lastPrinted>2021-07-30T05:53:15Z</cp:lastPrinted>
  <dcterms:created xsi:type="dcterms:W3CDTF">2021-06-04T03:04:05Z</dcterms:created>
  <dcterms:modified xsi:type="dcterms:W3CDTF">2021-07-30T05:58:28Z</dcterms:modified>
</cp:coreProperties>
</file>